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hermanalmonte/Desktop/GRUPO ALDU USA, DIV,. INC /"/>
    </mc:Choice>
  </mc:AlternateContent>
  <xr:revisionPtr revIDLastSave="0" documentId="13_ncr:1_{9A155920-9E48-1845-92DF-79A79518CA42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GRUPO ALDU USA DIV , INC " sheetId="4" r:id="rId1"/>
    <sheet name="Customer Main Form" sheetId="8" state="hidden" r:id="rId2"/>
    <sheet name="Reference" sheetId="9" state="hidden" r:id="rId3"/>
  </sheets>
  <definedNames>
    <definedName name="_xlnm.Print_Area" localSheetId="1">'Customer Main Form'!$A$1:$E$65</definedName>
    <definedName name="_xlnm.Print_Area" localSheetId="0">'GRUPO ALDU USA DIV , INC '!$A$1:$E$55</definedName>
    <definedName name="_xlnm.Print_Titles" localSheetId="0">'GRUPO ALDU USA DIV , INC 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4" l="1"/>
  <c r="E15" i="8" l="1"/>
  <c r="E19" i="8" l="1"/>
  <c r="E16" i="8"/>
  <c r="E6" i="8" l="1"/>
  <c r="E18" i="8" l="1"/>
  <c r="F18" i="8" s="1"/>
  <c r="E11" i="8" l="1"/>
  <c r="F11" i="8" s="1"/>
  <c r="B11" i="8"/>
  <c r="C11" i="8" s="1"/>
  <c r="E17" i="8" l="1"/>
  <c r="D19" i="8"/>
  <c r="E14" i="8"/>
  <c r="E13" i="8"/>
  <c r="B17" i="8"/>
  <c r="B15" i="8"/>
  <c r="B14" i="8"/>
  <c r="B13" i="8"/>
  <c r="E10" i="8"/>
  <c r="B10" i="8"/>
  <c r="F12" i="8" l="1"/>
  <c r="C12" i="8"/>
  <c r="F17" i="8" l="1"/>
  <c r="F16" i="8"/>
  <c r="F15" i="8"/>
  <c r="F14" i="8"/>
  <c r="F13" i="8"/>
  <c r="C14" i="8"/>
  <c r="C15" i="8"/>
  <c r="B16" i="8"/>
  <c r="C16" i="8" s="1"/>
  <c r="C17" i="8"/>
  <c r="C13" i="8"/>
  <c r="C10" i="8"/>
  <c r="B62" i="8"/>
  <c r="F10" i="8" l="1"/>
  <c r="F17" i="4"/>
  <c r="F16" i="4"/>
  <c r="F15" i="4"/>
  <c r="F14" i="4"/>
  <c r="F13" i="4"/>
  <c r="F12" i="4"/>
  <c r="F11" i="4"/>
  <c r="F10" i="4"/>
  <c r="F8" i="4"/>
  <c r="C17" i="4"/>
  <c r="C16" i="4"/>
  <c r="C15" i="4"/>
  <c r="C14" i="4"/>
  <c r="C13" i="4"/>
  <c r="C12" i="4"/>
  <c r="C11" i="4"/>
  <c r="C10" i="4"/>
  <c r="C8" i="4"/>
</calcChain>
</file>

<file path=xl/sharedStrings.xml><?xml version="1.0" encoding="utf-8"?>
<sst xmlns="http://schemas.openxmlformats.org/spreadsheetml/2006/main" count="255" uniqueCount="201">
  <si>
    <t>Address</t>
  </si>
  <si>
    <t>City</t>
  </si>
  <si>
    <t>State</t>
  </si>
  <si>
    <t>Country</t>
  </si>
  <si>
    <t>Fax</t>
  </si>
  <si>
    <t>Head Office</t>
  </si>
  <si>
    <t>Terms of Payment</t>
  </si>
  <si>
    <t>Currency</t>
  </si>
  <si>
    <t>Price List</t>
  </si>
  <si>
    <t>Shipping Conditions</t>
  </si>
  <si>
    <t>Partner Functions:</t>
  </si>
  <si>
    <t>Trade</t>
  </si>
  <si>
    <t>Trade Group</t>
  </si>
  <si>
    <t>Invoice Type</t>
  </si>
  <si>
    <t>Tolerance Group</t>
  </si>
  <si>
    <t>Tax Jurisdiction</t>
  </si>
  <si>
    <t>Transportation Zone</t>
  </si>
  <si>
    <t>Street Address</t>
  </si>
  <si>
    <t>Finance Contact Name</t>
  </si>
  <si>
    <t>Email Address</t>
  </si>
  <si>
    <t>City, State, Zip</t>
  </si>
  <si>
    <t>Email</t>
  </si>
  <si>
    <t>Dun &amp; Bradstreet
Number (if applicable)</t>
  </si>
  <si>
    <r>
      <rPr>
        <b/>
        <sz val="8"/>
        <color theme="1"/>
        <rFont val="Calibri"/>
        <family val="2"/>
        <scheme val="minor"/>
      </rPr>
      <t>Step 1</t>
    </r>
    <r>
      <rPr>
        <sz val="8"/>
        <color theme="1"/>
        <rFont val="Calibri"/>
        <family val="2"/>
        <scheme val="minor"/>
      </rPr>
      <t>.  Check the box</t>
    </r>
  </si>
  <si>
    <r>
      <rPr>
        <b/>
        <sz val="8"/>
        <color theme="1"/>
        <rFont val="Calibri"/>
        <family val="2"/>
        <scheme val="minor"/>
      </rPr>
      <t>Step 2.</t>
    </r>
    <r>
      <rPr>
        <sz val="8"/>
        <color theme="1"/>
        <rFont val="Calibri"/>
        <family val="2"/>
        <scheme val="minor"/>
      </rPr>
      <t xml:space="preserve"> Type in your name</t>
    </r>
  </si>
  <si>
    <t>Type in info and send in an email attachment</t>
  </si>
  <si>
    <t>CPT - Destination Port on full container loads</t>
  </si>
  <si>
    <t>FCA - Any US Location (must meet the minimum Freight Requirement)</t>
  </si>
  <si>
    <t>Proprietorship</t>
  </si>
  <si>
    <t>Partnership</t>
  </si>
  <si>
    <t>Corporation</t>
  </si>
  <si>
    <t>Type of Legal Entity</t>
  </si>
  <si>
    <t>FCA - Stow, Ohio (commonly referred to as EXW)</t>
  </si>
  <si>
    <t>Bank Information</t>
  </si>
  <si>
    <t>Street Address 2</t>
  </si>
  <si>
    <t xml:space="preserve">Company </t>
  </si>
  <si>
    <t>Trade #</t>
  </si>
  <si>
    <t>Distribution Channel</t>
  </si>
  <si>
    <t>Group #</t>
  </si>
  <si>
    <t xml:space="preserve">Trade Group </t>
  </si>
  <si>
    <t>Sold To:</t>
  </si>
  <si>
    <t>Ship To:</t>
  </si>
  <si>
    <t>Customer Name</t>
  </si>
  <si>
    <t>House no/Street</t>
  </si>
  <si>
    <t>Zip Code</t>
  </si>
  <si>
    <t>SAP drop down</t>
  </si>
  <si>
    <t>TELEPHONE</t>
  </si>
  <si>
    <t>FAX</t>
  </si>
  <si>
    <t>EMAIL</t>
  </si>
  <si>
    <t>DIVISION</t>
  </si>
  <si>
    <t>Prepaid Freight Min</t>
  </si>
  <si>
    <t>Recon Account</t>
  </si>
  <si>
    <t>GL Acct #</t>
  </si>
  <si>
    <t>Sort Key</t>
  </si>
  <si>
    <t>001</t>
  </si>
  <si>
    <t>Only if Payer is assigned</t>
  </si>
  <si>
    <t>Payment History</t>
  </si>
  <si>
    <t>Price Group</t>
  </si>
  <si>
    <t>customer pricing process</t>
  </si>
  <si>
    <t>0N</t>
  </si>
  <si>
    <t>Customer Stats Grp</t>
  </si>
  <si>
    <t>Delivery Plant</t>
  </si>
  <si>
    <t>Order Confirmation</t>
  </si>
  <si>
    <t>* uncheck box always</t>
  </si>
  <si>
    <t>Incoterms</t>
  </si>
  <si>
    <t>Taxable</t>
  </si>
  <si>
    <t>0 for tax-exempt; 1 for taxable</t>
  </si>
  <si>
    <t>Payer:</t>
  </si>
  <si>
    <t>defaults to sold to unless payer exists starts with 4</t>
  </si>
  <si>
    <t>Parent:</t>
  </si>
  <si>
    <t>6-digits starts with 1</t>
  </si>
  <si>
    <t>Rep Agency</t>
  </si>
  <si>
    <t>Order Ack Type</t>
  </si>
  <si>
    <t>CR/DR Memo Type</t>
  </si>
  <si>
    <t>Company Code</t>
  </si>
  <si>
    <t>Trade/Trade Group</t>
  </si>
  <si>
    <t>Payment Terms</t>
  </si>
  <si>
    <t>Freight Mins</t>
  </si>
  <si>
    <t>Group</t>
  </si>
  <si>
    <t>1000 - GOJO</t>
  </si>
  <si>
    <t xml:space="preserve">10 - Professional </t>
  </si>
  <si>
    <t>20 - Consumer</t>
  </si>
  <si>
    <t>4000 - AUS</t>
  </si>
  <si>
    <t>Int'l - China</t>
  </si>
  <si>
    <t>Intl - Export</t>
  </si>
  <si>
    <t>09</t>
  </si>
  <si>
    <t>Int'l -Mexico</t>
  </si>
  <si>
    <t>S - 250 Cases</t>
  </si>
  <si>
    <t>ZA -500 Cases</t>
  </si>
  <si>
    <t>A - 1 Case</t>
  </si>
  <si>
    <t>Y001 - Payable immediately Due net</t>
  </si>
  <si>
    <t>Y005 - NET 30 DAYS</t>
  </si>
  <si>
    <t>Y007 - NET 60 DAYS</t>
  </si>
  <si>
    <t>Y010 - NET 90 DAYS</t>
  </si>
  <si>
    <t>Y013 - NET 120 DAYS</t>
  </si>
  <si>
    <t>Y014 - NET 150 DAYS</t>
  </si>
  <si>
    <t>Y015 - NET 180 DAYS</t>
  </si>
  <si>
    <t>Y150 - 50% CIA / 50% N30</t>
  </si>
  <si>
    <t>Y151 - 50% CIA / 50% N60</t>
  </si>
  <si>
    <t>Y152 - 50% CIA / 50% N90</t>
  </si>
  <si>
    <t>Y153 - 50% CIA / 50% N120</t>
  </si>
  <si>
    <t>Y154 - 50% CIA / 50% N150</t>
  </si>
  <si>
    <t>01 - TRUCKLOAD SERVICE</t>
  </si>
  <si>
    <t>05 - CUST PICK UP</t>
  </si>
  <si>
    <t>71 - LTL SERVICE</t>
  </si>
  <si>
    <t>90 - OCEAN INTERNATIONAL</t>
  </si>
  <si>
    <t>514 - E LUNA LLC</t>
  </si>
  <si>
    <t>510 - EDGAR LUNA</t>
  </si>
  <si>
    <t>998 - HOUSE ACCOUNT</t>
  </si>
  <si>
    <t>516 - L&amp;Q MARKETING GROUP INC</t>
  </si>
  <si>
    <t>517 - RICHMOND ENTERPRISES HOLDINGS LTD</t>
  </si>
  <si>
    <t>FCA - Free Carrier</t>
  </si>
  <si>
    <t>PA  - Prepaid and Add</t>
  </si>
  <si>
    <t>PD - Prepaid</t>
  </si>
  <si>
    <t>Inco Terms selection for customer</t>
  </si>
  <si>
    <t>Always Checked</t>
  </si>
  <si>
    <t>CA - Customer Pick up</t>
  </si>
  <si>
    <t>CPT - Carriage Paid To</t>
  </si>
  <si>
    <t>CR: Forwarding Agent (Carrier)</t>
  </si>
  <si>
    <t>EU: End User For Foreign Trade</t>
  </si>
  <si>
    <t>(SAP field Partial Delivery per Item)</t>
  </si>
  <si>
    <t>C</t>
  </si>
  <si>
    <t>USD</t>
  </si>
  <si>
    <t>AUD</t>
  </si>
  <si>
    <t>MXN</t>
  </si>
  <si>
    <t>800058 - NNR GLOBAL LOGISTICS USA INC</t>
  </si>
  <si>
    <t>800053 - MIDWEST TRANSATLANTIC LINES INC</t>
  </si>
  <si>
    <t>800055 - MSN LOGISTICS INC</t>
  </si>
  <si>
    <t>800000 - A DUIE PYLE INC</t>
  </si>
  <si>
    <t>800001 - AAA COOPER TRANSPORTATION</t>
  </si>
  <si>
    <t>800044 - INDEPENDENT CONTAINER LINE LTD</t>
  </si>
  <si>
    <t>800090 - USF HOLLAND INC</t>
  </si>
  <si>
    <t>800031 - FEDEX</t>
  </si>
  <si>
    <t>800033 - FEDEX FREIGHT</t>
  </si>
  <si>
    <t>800102 - CUSTOMER'S CARRIER</t>
  </si>
  <si>
    <t>800140 - SCHENKER INC</t>
  </si>
  <si>
    <t>800026 - DSV AIR &amp; SEA INC</t>
  </si>
  <si>
    <t>800101 - NORTH COAST LOGISTICS INC</t>
  </si>
  <si>
    <t>Forwarding Agent</t>
  </si>
  <si>
    <t>1002672 - EU PARTNER - CHINA</t>
  </si>
  <si>
    <t>1002673 - EU PARTNER - COLOMBIA</t>
  </si>
  <si>
    <t>1002757 - EU PARTNER - PUERTO RICO</t>
  </si>
  <si>
    <t xml:space="preserve"> End User For Foreign Trade</t>
  </si>
  <si>
    <t>0000000 - Use Sold To number</t>
  </si>
  <si>
    <t>0000000 - Setup New (see email)</t>
  </si>
  <si>
    <t>Incoterms (CPT or FCA) &amp;
Destination Sea Port</t>
  </si>
  <si>
    <t>Type of Legal Company Entity</t>
  </si>
  <si>
    <t>Credit amount requested (please show currency used)</t>
  </si>
  <si>
    <t>Names of Owner or Partners</t>
  </si>
  <si>
    <t>Name of President</t>
  </si>
  <si>
    <t>Name of Person to Contact</t>
  </si>
  <si>
    <t>Business Name (1)</t>
  </si>
  <si>
    <t>Business Name (2)</t>
  </si>
  <si>
    <t>Business Name (3)</t>
  </si>
  <si>
    <t>Bank Name</t>
  </si>
  <si>
    <t xml:space="preserve">Company Name </t>
  </si>
  <si>
    <t>Maximum of 35 characters in a field.  You will receive an error message if you try to enter more than 35 characters in any of the fields below.</t>
  </si>
  <si>
    <t>Please enter the GOJO email addr that CI, OA &amp; CM will be sent to.</t>
  </si>
  <si>
    <t>used only if we have a US ship to address</t>
  </si>
  <si>
    <t>Choose from the dropdown</t>
  </si>
  <si>
    <r>
      <t xml:space="preserve">Credit References </t>
    </r>
    <r>
      <rPr>
        <b/>
        <i/>
        <sz val="9"/>
        <color theme="1"/>
        <rFont val="Calibri"/>
        <family val="2"/>
        <scheme val="minor"/>
      </rPr>
      <t>(must provide all 3 references)</t>
    </r>
  </si>
  <si>
    <t>ACK Type</t>
  </si>
  <si>
    <t>NONE</t>
  </si>
  <si>
    <t>GBD - New Customer Setup Form</t>
  </si>
  <si>
    <t>GBD will fill out fields highlighted in light blue</t>
  </si>
  <si>
    <t>Customer Maintenance will fill out fields highlighted in light yellow</t>
  </si>
  <si>
    <t>Name 2</t>
  </si>
  <si>
    <t>Incoterms Notes section</t>
  </si>
  <si>
    <t>Will show next to the INCOTERM in SAP, could be used for destination Port</t>
  </si>
  <si>
    <t>choose from the dropdown</t>
  </si>
  <si>
    <t>Company Name:
(As it should appear on the Invoice)</t>
  </si>
  <si>
    <t>Logistics Contact Name</t>
  </si>
  <si>
    <t>Postal Code (If no Postal code in your country, please enter NA)</t>
  </si>
  <si>
    <t>* Populate with "1000".</t>
  </si>
  <si>
    <t>Name line 2 OR Tax ID</t>
  </si>
  <si>
    <t>800210 - ARGOS GROUP INC</t>
  </si>
  <si>
    <t>Credit Limit Amount Extended</t>
  </si>
  <si>
    <t>Return &amp; Pallet</t>
  </si>
  <si>
    <t>PC</t>
  </si>
  <si>
    <t>Additional Customer Data (Central)</t>
  </si>
  <si>
    <t>Invoicing Details:  Name, address and Tax ID as to appear on Commerical Invoice</t>
  </si>
  <si>
    <t>Shipping Details: Name, address and Tax ID as to appear on Commerical Invoice</t>
  </si>
  <si>
    <t>Phone Number (required for US Ship to Addresses)</t>
  </si>
  <si>
    <t>Phone Number</t>
  </si>
  <si>
    <t>Int'l -Australia</t>
  </si>
  <si>
    <t>Intl - LATAM Direct</t>
  </si>
  <si>
    <t>FCA - MIAMI, FL</t>
  </si>
  <si>
    <t>GOJOLATINAMERICA@GOJO.COM</t>
  </si>
  <si>
    <t xml:space="preserve"> - Minimum order value is USD $5,000 </t>
  </si>
  <si>
    <t xml:space="preserve"> - Initial payment terms are cash In advance of shipment / after 5th order credit application can de apply.</t>
  </si>
  <si>
    <t xml:space="preserve">FULL PALLETS ONLY </t>
  </si>
  <si>
    <t>GRUPO ALDU USA DIV ,INC Customer Set-Up Form</t>
  </si>
  <si>
    <t>GRUPO ALDU USA DIV , INC.</t>
  </si>
  <si>
    <t>PONCE DE LEON BLVD , SUITE 600 , CORAL GABLES , FL 33134</t>
  </si>
  <si>
    <t>GRUPO ALDU USA DIV, INC  International Commercial Terms:</t>
  </si>
  <si>
    <t xml:space="preserve">Fax: </t>
  </si>
  <si>
    <t xml:space="preserve">Fax : </t>
  </si>
  <si>
    <t xml:space="preserve">NAME :  </t>
  </si>
  <si>
    <t>Estimated Annual Purchases of GRUPO ALDU USA DIV products in USD</t>
  </si>
  <si>
    <r>
      <t xml:space="preserve">I have agreed to submit this application by electronic means. By signing this application electronically, I authorize GRUPO ALDU USA DIV ,INC.  to contact trade/bank references. If this application is approved, applicant agrees to pay all charges within terms of sale. A finance charge of 1 1/2% per month, which is an annual rate of 18%, can be charged on all accounts past due. Should it be necessary to refer the account balance to a licensed collection agency or attorney for legal action, all subsequent charges and legal fees shall be paid by the applicant. 
</t>
    </r>
    <r>
      <rPr>
        <b/>
        <i/>
        <sz val="8"/>
        <color theme="1"/>
        <rFont val="Calibri"/>
        <family val="2"/>
        <scheme val="minor"/>
      </rPr>
      <t xml:space="preserve">I understand that an electronic signature has the same legal effect and can be enforced in the same way as a written signature. </t>
    </r>
  </si>
  <si>
    <t>If requesting a line of credit greater than 50% of order value, please fill out the credit application information below.  GRUPO ALDU USA DIV , INC.  will keep you informed on responses received from your references.  Please provide U.S. supplier references when possible as this will reduce the amount of time required to process your request.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</si>
</sst>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u/>
      <sz val="9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9">
    <xf numFmtId="0" fontId="0" fillId="0" borderId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" fontId="13" fillId="4" borderId="4" applyNumberFormat="0" applyProtection="0">
      <alignment horizontal="left" vertical="center" indent="1"/>
    </xf>
    <xf numFmtId="4" fontId="13" fillId="4" borderId="4" applyNumberFormat="0" applyProtection="0">
      <alignment horizontal="left" vertical="center" indent="1"/>
    </xf>
    <xf numFmtId="0" fontId="15" fillId="0" borderId="0" applyNumberFormat="0" applyFill="0" applyBorder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8" applyNumberFormat="0" applyAlignment="0" applyProtection="0"/>
    <xf numFmtId="0" fontId="23" fillId="9" borderId="9" applyNumberFormat="0" applyAlignment="0" applyProtection="0"/>
    <xf numFmtId="0" fontId="24" fillId="9" borderId="8" applyNumberFormat="0" applyAlignment="0" applyProtection="0"/>
    <xf numFmtId="0" fontId="25" fillId="0" borderId="10" applyNumberFormat="0" applyFill="0" applyAlignment="0" applyProtection="0"/>
    <xf numFmtId="0" fontId="26" fillId="10" borderId="11" applyNumberFormat="0" applyAlignment="0" applyProtection="0"/>
    <xf numFmtId="0" fontId="27" fillId="0" borderId="0" applyNumberFormat="0" applyFill="0" applyBorder="0" applyAlignment="0" applyProtection="0"/>
    <xf numFmtId="0" fontId="14" fillId="11" borderId="12" applyNumberFormat="0" applyFont="0" applyAlignment="0" applyProtection="0"/>
    <xf numFmtId="0" fontId="28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9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29" fillId="35" borderId="0" applyNumberFormat="0" applyBorder="0" applyAlignment="0" applyProtection="0"/>
    <xf numFmtId="0" fontId="38" fillId="0" borderId="0" applyNumberFormat="0" applyFill="0" applyBorder="0" applyAlignment="0" applyProtection="0"/>
  </cellStyleXfs>
  <cellXfs count="19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/>
    <xf numFmtId="0" fontId="1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12" fillId="0" borderId="0" xfId="2" applyFill="1" applyAlignment="1">
      <alignment vertical="top"/>
    </xf>
    <xf numFmtId="0" fontId="12" fillId="0" borderId="0" xfId="2" applyFill="1" applyAlignment="1">
      <alignment horizontal="center" vertical="top"/>
    </xf>
    <xf numFmtId="49" fontId="0" fillId="0" borderId="0" xfId="0" applyNumberFormat="1" applyAlignment="1">
      <alignment wrapText="1"/>
    </xf>
    <xf numFmtId="0" fontId="1" fillId="0" borderId="0" xfId="0" applyFont="1"/>
    <xf numFmtId="16" fontId="0" fillId="0" borderId="0" xfId="0" quotePrefix="1" applyNumberFormat="1"/>
    <xf numFmtId="0" fontId="0" fillId="0" borderId="0" xfId="0" applyNumberFormat="1" applyAlignment="1"/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/>
    <xf numFmtId="0" fontId="1" fillId="0" borderId="0" xfId="0" applyFont="1" applyAlignment="1"/>
    <xf numFmtId="49" fontId="0" fillId="0" borderId="0" xfId="0" applyNumberFormat="1" applyAlignment="1"/>
    <xf numFmtId="0" fontId="12" fillId="0" borderId="0" xfId="2" applyFill="1" applyAlignment="1">
      <alignment horizontal="left" vertical="top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2" fillId="36" borderId="2" xfId="0" applyFont="1" applyFill="1" applyBorder="1" applyAlignment="1">
      <alignment horizontal="left" wrapText="1"/>
    </xf>
    <xf numFmtId="0" fontId="12" fillId="0" borderId="0" xfId="2" applyFont="1"/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Continuous" wrapText="1"/>
    </xf>
    <xf numFmtId="0" fontId="0" fillId="0" borderId="0" xfId="0" applyAlignment="1">
      <alignment horizontal="centerContinuous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7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36" borderId="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2" fillId="36" borderId="2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Continuous"/>
    </xf>
    <xf numFmtId="0" fontId="33" fillId="36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 vertical="center"/>
    </xf>
    <xf numFmtId="0" fontId="34" fillId="0" borderId="2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2" xfId="0" applyFont="1" applyFill="1" applyBorder="1" applyAlignment="1">
      <alignment horizontal="left" vertical="center"/>
    </xf>
    <xf numFmtId="0" fontId="33" fillId="36" borderId="2" xfId="0" applyFont="1" applyFill="1" applyBorder="1" applyAlignment="1">
      <alignment horizontal="left" vertical="center" wrapText="1"/>
    </xf>
    <xf numFmtId="0" fontId="35" fillId="0" borderId="2" xfId="0" quotePrefix="1" applyFont="1" applyFill="1" applyBorder="1" applyAlignment="1">
      <alignment horizontal="left" vertical="center"/>
    </xf>
    <xf numFmtId="0" fontId="33" fillId="2" borderId="15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left" vertical="center"/>
    </xf>
    <xf numFmtId="0" fontId="33" fillId="0" borderId="0" xfId="0" applyFont="1" applyFill="1" applyAlignment="1">
      <alignment horizontal="left"/>
    </xf>
    <xf numFmtId="0" fontId="2" fillId="0" borderId="14" xfId="0" applyFont="1" applyBorder="1" applyAlignment="1">
      <alignment horizontal="left" vertical="center"/>
    </xf>
    <xf numFmtId="0" fontId="0" fillId="0" borderId="14" xfId="0" applyFill="1" applyBorder="1" applyAlignment="1">
      <alignment horizontal="left"/>
    </xf>
    <xf numFmtId="0" fontId="33" fillId="0" borderId="3" xfId="0" applyFont="1" applyFill="1" applyBorder="1" applyAlignment="1">
      <alignment horizontal="centerContinuous"/>
    </xf>
    <xf numFmtId="0" fontId="2" fillId="0" borderId="3" xfId="0" applyFont="1" applyFill="1" applyBorder="1" applyAlignment="1">
      <alignment horizontal="centerContinuous" vertical="center"/>
    </xf>
    <xf numFmtId="0" fontId="0" fillId="0" borderId="14" xfId="0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Continuous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wrapText="1"/>
    </xf>
    <xf numFmtId="0" fontId="4" fillId="3" borderId="21" xfId="0" applyFont="1" applyFill="1" applyBorder="1"/>
    <xf numFmtId="0" fontId="4" fillId="3" borderId="22" xfId="0" applyFont="1" applyFill="1" applyBorder="1" applyAlignment="1">
      <alignment wrapText="1"/>
    </xf>
    <xf numFmtId="0" fontId="2" fillId="0" borderId="20" xfId="0" applyFont="1" applyBorder="1"/>
    <xf numFmtId="0" fontId="2" fillId="0" borderId="23" xfId="0" applyFont="1" applyBorder="1" applyAlignment="1">
      <alignment wrapText="1"/>
    </xf>
    <xf numFmtId="0" fontId="2" fillId="0" borderId="2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Continuous"/>
    </xf>
    <xf numFmtId="0" fontId="36" fillId="0" borderId="2" xfId="0" applyFont="1" applyFill="1" applyBorder="1" applyAlignment="1">
      <alignment horizontal="left"/>
    </xf>
    <xf numFmtId="0" fontId="33" fillId="0" borderId="0" xfId="0" applyFont="1" applyBorder="1" applyAlignment="1">
      <alignment wrapText="1"/>
    </xf>
    <xf numFmtId="0" fontId="33" fillId="0" borderId="0" xfId="0" applyFont="1" applyFill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/>
    <xf numFmtId="0" fontId="0" fillId="0" borderId="0" xfId="0" applyFill="1" applyBorder="1" applyAlignment="1">
      <alignment horizontal="centerContinuous"/>
    </xf>
    <xf numFmtId="0" fontId="33" fillId="0" borderId="15" xfId="0" applyFont="1" applyFill="1" applyBorder="1" applyAlignment="1">
      <alignment horizontal="centerContinuous" vertical="center"/>
    </xf>
    <xf numFmtId="0" fontId="2" fillId="0" borderId="18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1" xfId="0" applyFont="1" applyBorder="1" applyAlignment="1">
      <alignment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vertical="center"/>
    </xf>
    <xf numFmtId="0" fontId="8" fillId="3" borderId="1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31" fillId="3" borderId="1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 wrapText="1"/>
    </xf>
    <xf numFmtId="0" fontId="30" fillId="3" borderId="3" xfId="0" applyFont="1" applyFill="1" applyBorder="1" applyAlignment="1">
      <alignment vertical="center"/>
    </xf>
    <xf numFmtId="0" fontId="30" fillId="3" borderId="15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2" fillId="0" borderId="32" xfId="0" applyFont="1" applyBorder="1"/>
    <xf numFmtId="0" fontId="2" fillId="0" borderId="17" xfId="0" applyFont="1" applyBorder="1"/>
    <xf numFmtId="0" fontId="12" fillId="0" borderId="0" xfId="2" applyFont="1" applyFill="1"/>
    <xf numFmtId="0" fontId="4" fillId="0" borderId="0" xfId="0" applyFont="1" applyBorder="1" applyAlignment="1">
      <alignment vertical="center"/>
    </xf>
    <xf numFmtId="0" fontId="33" fillId="0" borderId="0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14" fontId="37" fillId="0" borderId="0" xfId="0" applyNumberFormat="1" applyFont="1" applyAlignment="1">
      <alignment horizontal="right"/>
    </xf>
    <xf numFmtId="0" fontId="33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38" fillId="0" borderId="2" xfId="48" applyBorder="1" applyAlignment="1">
      <alignment horizontal="left" vertical="center" wrapText="1"/>
    </xf>
    <xf numFmtId="0" fontId="4" fillId="0" borderId="14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39" fillId="0" borderId="3" xfId="0" applyFont="1" applyBorder="1" applyAlignment="1">
      <alignment vertical="center"/>
    </xf>
    <xf numFmtId="0" fontId="39" fillId="0" borderId="15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10" fillId="0" borderId="15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/>
    </xf>
    <xf numFmtId="0" fontId="4" fillId="0" borderId="18" xfId="0" applyFont="1" applyFill="1" applyBorder="1" applyAlignment="1">
      <alignment vertical="center" wrapText="1"/>
    </xf>
    <xf numFmtId="0" fontId="4" fillId="0" borderId="26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10" fillId="0" borderId="27" xfId="0" applyFont="1" applyBorder="1" applyAlignment="1">
      <alignment horizontal="center"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38" fillId="0" borderId="14" xfId="48" applyBorder="1" applyAlignment="1">
      <alignment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/>
    </xf>
    <xf numFmtId="0" fontId="38" fillId="36" borderId="2" xfId="48" applyFill="1" applyBorder="1" applyAlignment="1">
      <alignment horizontal="left" vertical="center" wrapText="1"/>
    </xf>
    <xf numFmtId="0" fontId="4" fillId="39" borderId="20" xfId="0" applyFont="1" applyFill="1" applyBorder="1" applyAlignment="1">
      <alignment vertical="center" wrapText="1"/>
    </xf>
    <xf numFmtId="3" fontId="4" fillId="39" borderId="20" xfId="0" applyNumberFormat="1" applyFont="1" applyFill="1" applyBorder="1" applyAlignment="1">
      <alignment vertical="center" wrapText="1"/>
    </xf>
    <xf numFmtId="0" fontId="4" fillId="0" borderId="1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7" fillId="38" borderId="14" xfId="0" applyFont="1" applyFill="1" applyBorder="1" applyAlignment="1">
      <alignment horizontal="left" vertical="center" wrapText="1"/>
    </xf>
    <xf numFmtId="0" fontId="7" fillId="38" borderId="3" xfId="0" applyFont="1" applyFill="1" applyBorder="1" applyAlignment="1">
      <alignment horizontal="left" vertical="center" wrapText="1"/>
    </xf>
    <xf numFmtId="0" fontId="7" fillId="38" borderId="15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49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urrency 2" xfId="1" xr:uid="{00000000-0005-0000-0000-00001B000000}"/>
    <cellStyle name="Explanatory Text" xfId="22" builtinId="53" customBuiltin="1"/>
    <cellStyle name="Good" xfId="12" builtinId="26" customBuiltin="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yperlink" xfId="48" builtinId="8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/>
    <cellStyle name="Normal 2" xfId="2" xr:uid="{00000000-0005-0000-0000-000026000000}"/>
    <cellStyle name="Normal 3" xfId="3" xr:uid="{00000000-0005-0000-0000-000027000000}"/>
    <cellStyle name="Note" xfId="21" builtinId="10" customBuiltin="1"/>
    <cellStyle name="Output" xfId="16" builtinId="21" customBuiltin="1"/>
    <cellStyle name="Percent 2" xfId="4" xr:uid="{00000000-0005-0000-0000-00002A000000}"/>
    <cellStyle name="SAPBEXchaText" xfId="5" xr:uid="{00000000-0005-0000-0000-00002B000000}"/>
    <cellStyle name="SAPBEXstdItem" xfId="6" xr:uid="{00000000-0005-0000-0000-00002C000000}"/>
    <cellStyle name="Title" xfId="7" builtinId="15" customBuiltin="1"/>
    <cellStyle name="Total" xfId="23" builtinId="25" customBuiltin="1"/>
    <cellStyle name="Warning Text" xfId="20" builtinId="11" customBuiltin="1"/>
  </cellStyles>
  <dxfs count="22"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strike/>
      </font>
      <numFmt numFmtId="30" formatCode="@"/>
      <fill>
        <patternFill>
          <bgColor rgb="FFFF0000"/>
        </patternFill>
      </fill>
    </dxf>
    <dxf>
      <font>
        <strike/>
      </font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  <numFmt numFmtId="30" formatCode="@"/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99"/>
      <color rgb="FF0000FF"/>
      <color rgb="FFC6FDFE"/>
      <color rgb="FFCDF9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53</xdr:row>
      <xdr:rowOff>38100</xdr:rowOff>
    </xdr:from>
    <xdr:to>
      <xdr:col>4</xdr:col>
      <xdr:colOff>533400</xdr:colOff>
      <xdr:row>53</xdr:row>
      <xdr:rowOff>254000</xdr:rowOff>
    </xdr:to>
    <xdr:sp macro="" textlink="">
      <xdr:nvSpPr>
        <xdr:cNvPr id="2054" name="CheckBox1" hidden="1">
          <a:extLst>
            <a:ext uri="{63B3BB69-23CF-44E3-9099-C40C66FF867C}">
              <a14:compatExt xmlns:a14="http://schemas.microsoft.com/office/drawing/2010/main" spid="_x0000_s2054"/>
            </a:ex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25400</xdr:colOff>
      <xdr:row>53</xdr:row>
      <xdr:rowOff>38100</xdr:rowOff>
    </xdr:from>
    <xdr:to>
      <xdr:col>4</xdr:col>
      <xdr:colOff>533400</xdr:colOff>
      <xdr:row>53</xdr:row>
      <xdr:rowOff>254000</xdr:rowOff>
    </xdr:to>
    <xdr:pic>
      <xdr:nvPicPr>
        <xdr:cNvPr id="2" name="CheckBox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3700" y="12560300"/>
          <a:ext cx="4559300" cy="2159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317500</xdr:colOff>
      <xdr:row>0</xdr:row>
      <xdr:rowOff>38100</xdr:rowOff>
    </xdr:from>
    <xdr:to>
      <xdr:col>4</xdr:col>
      <xdr:colOff>2219818</xdr:colOff>
      <xdr:row>4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D8E7DC4-5FDF-6E78-E468-DAA3D81352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7100" y="38100"/>
          <a:ext cx="1902318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OJOLATINAMERICA@GOJ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63"/>
  <sheetViews>
    <sheetView showGridLines="0" tabSelected="1" zoomScaleNormal="100" zoomScaleSheetLayoutView="100" workbookViewId="0">
      <selection activeCell="B10" sqref="B10"/>
    </sheetView>
  </sheetViews>
  <sheetFormatPr baseColWidth="10" defaultColWidth="8.83203125" defaultRowHeight="11" x14ac:dyDescent="0.15"/>
  <cols>
    <col min="1" max="1" width="21.5" style="1" customWidth="1"/>
    <col min="2" max="2" width="29.6640625" style="2" customWidth="1"/>
    <col min="3" max="3" width="2.1640625" style="9" customWidth="1"/>
    <col min="4" max="4" width="21.33203125" style="1" customWidth="1"/>
    <col min="5" max="5" width="29.6640625" style="2" customWidth="1"/>
    <col min="6" max="6" width="2.1640625" style="11" customWidth="1"/>
    <col min="7" max="7" width="8.83203125" style="1"/>
    <col min="8" max="8" width="10.6640625" style="1" bestFit="1" customWidth="1"/>
    <col min="9" max="16384" width="8.83203125" style="1"/>
  </cols>
  <sheetData>
    <row r="1" spans="1:7" ht="14" x14ac:dyDescent="0.2">
      <c r="A1" s="123" t="s">
        <v>191</v>
      </c>
      <c r="B1" s="120"/>
      <c r="C1" s="120"/>
      <c r="D1" s="120"/>
      <c r="E1" s="150"/>
    </row>
    <row r="2" spans="1:7" x14ac:dyDescent="0.15">
      <c r="A2" s="122" t="s">
        <v>192</v>
      </c>
      <c r="B2" s="121"/>
      <c r="C2" s="121"/>
      <c r="D2" s="121"/>
      <c r="E2" s="121"/>
    </row>
    <row r="3" spans="1:7" x14ac:dyDescent="0.15">
      <c r="A3" s="122" t="s">
        <v>193</v>
      </c>
      <c r="B3" s="121"/>
      <c r="C3" s="121"/>
      <c r="D3" s="121"/>
      <c r="E3" s="121"/>
    </row>
    <row r="4" spans="1:7" ht="15.75" customHeight="1" x14ac:dyDescent="0.2">
      <c r="A4" s="5" t="s">
        <v>25</v>
      </c>
      <c r="B4" s="6"/>
      <c r="C4" s="8"/>
      <c r="D4" s="6"/>
      <c r="E4" s="6"/>
    </row>
    <row r="5" spans="1:7" ht="16.5" customHeight="1" x14ac:dyDescent="0.2">
      <c r="A5" s="124" t="s">
        <v>156</v>
      </c>
      <c r="B5" s="71"/>
      <c r="C5" s="71"/>
      <c r="D5" s="71"/>
      <c r="E5" s="71"/>
    </row>
    <row r="6" spans="1:7" s="7" customFormat="1" ht="12" thickBot="1" x14ac:dyDescent="0.2">
      <c r="A6" s="97" t="s">
        <v>180</v>
      </c>
      <c r="B6" s="98"/>
      <c r="C6" s="10"/>
      <c r="D6" s="97" t="s">
        <v>181</v>
      </c>
      <c r="E6" s="98"/>
      <c r="F6" s="12"/>
    </row>
    <row r="7" spans="1:7" x14ac:dyDescent="0.15">
      <c r="A7" s="99"/>
      <c r="B7" s="100"/>
      <c r="D7" s="99"/>
      <c r="E7" s="100"/>
    </row>
    <row r="8" spans="1:7" ht="34.25" customHeight="1" x14ac:dyDescent="0.15">
      <c r="A8" s="3" t="s">
        <v>170</v>
      </c>
      <c r="B8" s="152"/>
      <c r="C8" s="50">
        <f>LEN(B8)</f>
        <v>0</v>
      </c>
      <c r="D8" s="3" t="s">
        <v>155</v>
      </c>
      <c r="E8" s="152"/>
      <c r="F8" s="50">
        <f>LEN(E8)</f>
        <v>0</v>
      </c>
      <c r="G8" s="124"/>
    </row>
    <row r="9" spans="1:7" ht="17.25" customHeight="1" x14ac:dyDescent="0.15">
      <c r="A9" s="101" t="s">
        <v>174</v>
      </c>
      <c r="B9" s="152"/>
      <c r="C9" s="72"/>
      <c r="D9" s="101" t="s">
        <v>174</v>
      </c>
      <c r="E9" s="152"/>
      <c r="F9" s="50"/>
      <c r="G9" s="124"/>
    </row>
    <row r="10" spans="1:7" ht="17.25" customHeight="1" x14ac:dyDescent="0.15">
      <c r="A10" s="101" t="s">
        <v>17</v>
      </c>
      <c r="B10" s="152"/>
      <c r="C10" s="50">
        <f t="shared" ref="C10:C18" si="0">LEN(B10)</f>
        <v>0</v>
      </c>
      <c r="D10" s="101" t="s">
        <v>17</v>
      </c>
      <c r="E10" s="152"/>
      <c r="F10" s="50">
        <f t="shared" ref="F10:F16" si="1">LEN(E10)</f>
        <v>0</v>
      </c>
      <c r="G10" s="124"/>
    </row>
    <row r="11" spans="1:7" ht="17.25" customHeight="1" x14ac:dyDescent="0.15">
      <c r="A11" s="101" t="s">
        <v>1</v>
      </c>
      <c r="B11" s="152"/>
      <c r="C11" s="50">
        <f t="shared" si="0"/>
        <v>0</v>
      </c>
      <c r="D11" s="3" t="s">
        <v>1</v>
      </c>
      <c r="E11" s="152"/>
      <c r="F11" s="50">
        <f t="shared" si="1"/>
        <v>0</v>
      </c>
      <c r="G11" s="124"/>
    </row>
    <row r="12" spans="1:7" ht="17.25" customHeight="1" x14ac:dyDescent="0.15">
      <c r="A12" s="101" t="s">
        <v>2</v>
      </c>
      <c r="B12" s="152"/>
      <c r="C12" s="50">
        <f t="shared" si="0"/>
        <v>0</v>
      </c>
      <c r="D12" s="3" t="s">
        <v>2</v>
      </c>
      <c r="E12" s="152"/>
      <c r="F12" s="50">
        <f t="shared" si="1"/>
        <v>0</v>
      </c>
      <c r="G12" s="124"/>
    </row>
    <row r="13" spans="1:7" ht="24" x14ac:dyDescent="0.15">
      <c r="A13" s="3" t="s">
        <v>172</v>
      </c>
      <c r="B13" s="152"/>
      <c r="C13" s="50">
        <f t="shared" si="0"/>
        <v>0</v>
      </c>
      <c r="D13" s="3" t="s">
        <v>172</v>
      </c>
      <c r="E13" s="152"/>
      <c r="F13" s="50">
        <f t="shared" si="1"/>
        <v>0</v>
      </c>
      <c r="G13" s="124"/>
    </row>
    <row r="14" spans="1:7" x14ac:dyDescent="0.15">
      <c r="A14" s="101" t="s">
        <v>3</v>
      </c>
      <c r="B14" s="152"/>
      <c r="C14" s="50">
        <f t="shared" si="0"/>
        <v>0</v>
      </c>
      <c r="D14" s="101" t="s">
        <v>3</v>
      </c>
      <c r="E14" s="152"/>
      <c r="F14" s="50">
        <f t="shared" si="1"/>
        <v>0</v>
      </c>
      <c r="G14" s="124"/>
    </row>
    <row r="15" spans="1:7" ht="17.5" customHeight="1" x14ac:dyDescent="0.15">
      <c r="A15" s="101" t="s">
        <v>18</v>
      </c>
      <c r="B15" s="152"/>
      <c r="C15" s="50">
        <f t="shared" si="0"/>
        <v>0</v>
      </c>
      <c r="D15" s="3" t="s">
        <v>171</v>
      </c>
      <c r="E15" s="152"/>
      <c r="F15" s="50">
        <f t="shared" si="1"/>
        <v>0</v>
      </c>
      <c r="G15" s="124"/>
    </row>
    <row r="16" spans="1:7" ht="15" x14ac:dyDescent="0.15">
      <c r="A16" s="101" t="s">
        <v>19</v>
      </c>
      <c r="B16" s="155"/>
      <c r="C16" s="50">
        <f t="shared" si="0"/>
        <v>0</v>
      </c>
      <c r="D16" s="3" t="s">
        <v>19</v>
      </c>
      <c r="E16" s="155"/>
      <c r="F16" s="50">
        <f t="shared" si="1"/>
        <v>0</v>
      </c>
      <c r="G16" s="124"/>
    </row>
    <row r="17" spans="1:7" ht="22.25" customHeight="1" x14ac:dyDescent="0.15">
      <c r="A17" s="3" t="s">
        <v>198</v>
      </c>
      <c r="B17" s="153"/>
      <c r="C17" s="50">
        <f t="shared" si="0"/>
        <v>0</v>
      </c>
      <c r="D17" s="3" t="s">
        <v>182</v>
      </c>
      <c r="E17" s="152"/>
      <c r="F17" s="50">
        <f>LEN(E18)</f>
        <v>0</v>
      </c>
      <c r="G17" s="124"/>
    </row>
    <row r="18" spans="1:7" ht="27.5" customHeight="1" x14ac:dyDescent="0.15">
      <c r="A18" s="3" t="s">
        <v>148</v>
      </c>
      <c r="B18" s="154"/>
      <c r="C18" s="50">
        <f t="shared" si="0"/>
        <v>0</v>
      </c>
      <c r="D18" s="3" t="s">
        <v>145</v>
      </c>
      <c r="E18" s="152"/>
      <c r="F18" s="50"/>
      <c r="G18" s="124"/>
    </row>
    <row r="19" spans="1:7" s="5" customFormat="1" ht="14" x14ac:dyDescent="0.2">
      <c r="A19" s="102" t="s">
        <v>194</v>
      </c>
      <c r="B19" s="14"/>
      <c r="C19" s="14"/>
      <c r="D19" s="14"/>
      <c r="E19" s="14"/>
      <c r="F19" s="9"/>
    </row>
    <row r="20" spans="1:7" s="5" customFormat="1" ht="14" x14ac:dyDescent="0.2">
      <c r="A20" s="4" t="s">
        <v>189</v>
      </c>
      <c r="B20" s="13"/>
      <c r="C20" s="13"/>
      <c r="D20" s="13"/>
      <c r="E20" s="13"/>
      <c r="F20" s="11"/>
    </row>
    <row r="21" spans="1:7" s="5" customFormat="1" ht="14" x14ac:dyDescent="0.2">
      <c r="A21" s="4" t="s">
        <v>188</v>
      </c>
      <c r="B21" s="13"/>
      <c r="C21" s="13"/>
      <c r="D21" s="13"/>
      <c r="E21" s="13"/>
      <c r="F21" s="11"/>
    </row>
    <row r="22" spans="1:7" s="5" customFormat="1" ht="14" x14ac:dyDescent="0.2">
      <c r="A22" s="147" t="s">
        <v>190</v>
      </c>
      <c r="B22" s="13"/>
      <c r="C22" s="13"/>
      <c r="D22" s="13"/>
      <c r="E22" s="13"/>
      <c r="F22" s="11"/>
    </row>
    <row r="23" spans="1:7" s="5" customFormat="1" ht="41.25" customHeight="1" x14ac:dyDescent="0.2">
      <c r="A23" s="187" t="s">
        <v>200</v>
      </c>
      <c r="B23" s="188"/>
      <c r="C23" s="188"/>
      <c r="D23" s="188"/>
      <c r="E23" s="189"/>
      <c r="F23" s="11"/>
    </row>
    <row r="24" spans="1:7" ht="30" customHeight="1" x14ac:dyDescent="0.15">
      <c r="A24" s="15" t="s">
        <v>147</v>
      </c>
      <c r="B24" s="164"/>
      <c r="C24" s="50"/>
      <c r="D24" s="3" t="s">
        <v>149</v>
      </c>
      <c r="E24" s="154"/>
    </row>
    <row r="25" spans="1:7" ht="24" x14ac:dyDescent="0.15">
      <c r="A25" s="118" t="s">
        <v>146</v>
      </c>
      <c r="B25" s="15"/>
      <c r="C25" s="50"/>
      <c r="D25" s="51" t="s">
        <v>22</v>
      </c>
      <c r="E25" s="154"/>
    </row>
    <row r="26" spans="1:7" s="124" customFormat="1" ht="11.25" customHeight="1" x14ac:dyDescent="0.2">
      <c r="A26" s="125" t="s">
        <v>33</v>
      </c>
      <c r="B26" s="126"/>
      <c r="C26" s="127"/>
      <c r="D26" s="52"/>
      <c r="E26" s="128"/>
      <c r="F26" s="129"/>
    </row>
    <row r="27" spans="1:7" s="124" customFormat="1" ht="18" customHeight="1" x14ac:dyDescent="0.2">
      <c r="A27" s="130" t="s">
        <v>154</v>
      </c>
      <c r="B27" s="169"/>
      <c r="C27" s="170"/>
      <c r="D27" s="175"/>
      <c r="E27" s="176"/>
      <c r="F27" s="129"/>
    </row>
    <row r="28" spans="1:7" s="124" customFormat="1" ht="18" customHeight="1" x14ac:dyDescent="0.2">
      <c r="A28" s="131" t="s">
        <v>0</v>
      </c>
      <c r="B28" s="156"/>
      <c r="C28" s="157"/>
      <c r="D28" s="177"/>
      <c r="E28" s="178"/>
      <c r="F28" s="129"/>
    </row>
    <row r="29" spans="1:7" s="124" customFormat="1" ht="18" customHeight="1" x14ac:dyDescent="0.2">
      <c r="A29" s="131" t="s">
        <v>20</v>
      </c>
      <c r="B29" s="179"/>
      <c r="C29" s="180"/>
      <c r="D29" s="177"/>
      <c r="E29" s="178"/>
      <c r="F29" s="129"/>
    </row>
    <row r="30" spans="1:7" s="124" customFormat="1" ht="30.5" customHeight="1" x14ac:dyDescent="0.2">
      <c r="A30" s="131" t="s">
        <v>21</v>
      </c>
      <c r="B30" s="174"/>
      <c r="C30" s="162"/>
      <c r="D30" s="163" t="s">
        <v>195</v>
      </c>
      <c r="E30" s="164"/>
      <c r="F30" s="129"/>
    </row>
    <row r="31" spans="1:7" s="124" customFormat="1" ht="18" customHeight="1" x14ac:dyDescent="0.2">
      <c r="A31" s="132" t="s">
        <v>176</v>
      </c>
      <c r="B31" s="165"/>
      <c r="C31" s="50"/>
      <c r="D31" s="117"/>
      <c r="E31" s="133"/>
      <c r="F31" s="129"/>
    </row>
    <row r="32" spans="1:7" s="124" customFormat="1" ht="15" customHeight="1" x14ac:dyDescent="0.2">
      <c r="A32" s="134" t="s">
        <v>160</v>
      </c>
      <c r="B32" s="135"/>
      <c r="C32" s="136"/>
      <c r="D32" s="136"/>
      <c r="E32" s="137"/>
      <c r="F32" s="129"/>
    </row>
    <row r="33" spans="1:8" s="124" customFormat="1" ht="15" customHeight="1" x14ac:dyDescent="0.2">
      <c r="A33" s="138" t="s">
        <v>151</v>
      </c>
      <c r="B33" s="169"/>
      <c r="C33" s="170"/>
      <c r="D33" s="171"/>
      <c r="E33" s="172"/>
      <c r="F33" s="129"/>
    </row>
    <row r="34" spans="1:8" s="124" customFormat="1" ht="15" customHeight="1" x14ac:dyDescent="0.2">
      <c r="A34" s="101" t="s">
        <v>150</v>
      </c>
      <c r="B34" s="156"/>
      <c r="C34" s="157"/>
      <c r="D34" s="160"/>
      <c r="E34" s="173"/>
      <c r="F34" s="129"/>
    </row>
    <row r="35" spans="1:8" s="124" customFormat="1" ht="15" customHeight="1" x14ac:dyDescent="0.2">
      <c r="A35" s="101" t="s">
        <v>0</v>
      </c>
      <c r="B35" s="156"/>
      <c r="C35" s="157"/>
      <c r="D35" s="160"/>
      <c r="E35" s="173"/>
      <c r="F35" s="129"/>
      <c r="H35" s="4"/>
    </row>
    <row r="36" spans="1:8" s="124" customFormat="1" ht="15" customHeight="1" x14ac:dyDescent="0.2">
      <c r="A36" s="101" t="s">
        <v>20</v>
      </c>
      <c r="B36" s="156"/>
      <c r="C36" s="157"/>
      <c r="D36" s="160"/>
      <c r="E36" s="173"/>
      <c r="F36" s="129"/>
      <c r="H36" s="4"/>
    </row>
    <row r="37" spans="1:8" s="124" customFormat="1" ht="15" customHeight="1" x14ac:dyDescent="0.2">
      <c r="A37" s="131" t="s">
        <v>21</v>
      </c>
      <c r="B37" s="174"/>
      <c r="C37" s="162"/>
      <c r="D37" s="163" t="s">
        <v>4</v>
      </c>
      <c r="E37" s="164"/>
      <c r="F37" s="129"/>
      <c r="H37" s="4"/>
    </row>
    <row r="38" spans="1:8" s="124" customFormat="1" ht="15" customHeight="1" x14ac:dyDescent="0.2">
      <c r="A38" s="132" t="s">
        <v>176</v>
      </c>
      <c r="B38" s="183"/>
      <c r="C38" s="166"/>
      <c r="D38" s="167"/>
      <c r="E38" s="168"/>
      <c r="F38" s="129"/>
      <c r="H38" s="4"/>
    </row>
    <row r="39" spans="1:8" s="124" customFormat="1" ht="7.5" customHeight="1" x14ac:dyDescent="0.2">
      <c r="A39" s="139"/>
      <c r="B39" s="140"/>
      <c r="C39" s="127"/>
      <c r="D39" s="141"/>
      <c r="E39" s="142"/>
      <c r="F39" s="129"/>
    </row>
    <row r="40" spans="1:8" s="124" customFormat="1" ht="18" customHeight="1" x14ac:dyDescent="0.2">
      <c r="A40" s="143" t="s">
        <v>152</v>
      </c>
      <c r="B40" s="156"/>
      <c r="C40" s="157"/>
      <c r="D40" s="158"/>
      <c r="E40" s="159"/>
      <c r="F40" s="129"/>
    </row>
    <row r="41" spans="1:8" s="124" customFormat="1" ht="15" customHeight="1" x14ac:dyDescent="0.2">
      <c r="A41" s="101" t="s">
        <v>150</v>
      </c>
      <c r="B41" s="156"/>
      <c r="C41" s="157"/>
      <c r="D41" s="160"/>
      <c r="E41" s="161"/>
      <c r="F41" s="129"/>
    </row>
    <row r="42" spans="1:8" s="124" customFormat="1" ht="18" customHeight="1" x14ac:dyDescent="0.2">
      <c r="A42" s="101" t="s">
        <v>0</v>
      </c>
      <c r="B42" s="156"/>
      <c r="C42" s="157"/>
      <c r="D42" s="158"/>
      <c r="E42" s="159"/>
      <c r="F42" s="129"/>
    </row>
    <row r="43" spans="1:8" s="124" customFormat="1" ht="18" customHeight="1" x14ac:dyDescent="0.2">
      <c r="A43" s="101" t="s">
        <v>20</v>
      </c>
      <c r="B43" s="156"/>
      <c r="C43" s="157"/>
      <c r="D43" s="158"/>
      <c r="E43" s="159"/>
      <c r="F43" s="129"/>
    </row>
    <row r="44" spans="1:8" s="124" customFormat="1" ht="18" customHeight="1" x14ac:dyDescent="0.2">
      <c r="A44" s="131" t="s">
        <v>21</v>
      </c>
      <c r="B44" s="174"/>
      <c r="C44" s="162"/>
      <c r="D44" s="163" t="s">
        <v>196</v>
      </c>
      <c r="E44" s="164"/>
      <c r="F44" s="129"/>
    </row>
    <row r="45" spans="1:8" s="124" customFormat="1" ht="18" customHeight="1" x14ac:dyDescent="0.2">
      <c r="A45" s="132" t="s">
        <v>176</v>
      </c>
      <c r="B45" s="182"/>
      <c r="C45" s="166"/>
      <c r="D45" s="167"/>
      <c r="E45" s="168"/>
      <c r="F45" s="129"/>
    </row>
    <row r="46" spans="1:8" s="124" customFormat="1" ht="8.25" customHeight="1" x14ac:dyDescent="0.2">
      <c r="A46" s="139"/>
      <c r="B46" s="140"/>
      <c r="C46" s="127"/>
      <c r="D46" s="141"/>
      <c r="E46" s="142"/>
      <c r="F46" s="129"/>
    </row>
    <row r="47" spans="1:8" s="124" customFormat="1" ht="18" customHeight="1" x14ac:dyDescent="0.2">
      <c r="A47" s="143" t="s">
        <v>153</v>
      </c>
      <c r="B47" s="156"/>
      <c r="C47" s="157"/>
      <c r="D47" s="158"/>
      <c r="E47" s="159"/>
      <c r="F47" s="129"/>
    </row>
    <row r="48" spans="1:8" s="124" customFormat="1" ht="15" customHeight="1" x14ac:dyDescent="0.2">
      <c r="A48" s="101" t="s">
        <v>150</v>
      </c>
      <c r="B48" s="156"/>
      <c r="C48" s="157"/>
      <c r="D48" s="160"/>
      <c r="E48" s="161"/>
      <c r="F48" s="129"/>
    </row>
    <row r="49" spans="1:18" s="124" customFormat="1" ht="18" customHeight="1" x14ac:dyDescent="0.2">
      <c r="A49" s="101" t="s">
        <v>0</v>
      </c>
      <c r="B49" s="156"/>
      <c r="C49" s="157"/>
      <c r="D49" s="158"/>
      <c r="E49" s="159"/>
      <c r="F49" s="129"/>
    </row>
    <row r="50" spans="1:18" s="124" customFormat="1" ht="18" customHeight="1" x14ac:dyDescent="0.2">
      <c r="A50" s="101" t="s">
        <v>20</v>
      </c>
      <c r="B50" s="156"/>
      <c r="C50" s="157"/>
      <c r="D50" s="158"/>
      <c r="E50" s="159"/>
      <c r="F50" s="129"/>
    </row>
    <row r="51" spans="1:18" s="124" customFormat="1" ht="18" customHeight="1" x14ac:dyDescent="0.2">
      <c r="A51" s="131" t="s">
        <v>21</v>
      </c>
      <c r="B51" s="174"/>
      <c r="C51" s="162"/>
      <c r="D51" s="163" t="s">
        <v>195</v>
      </c>
      <c r="E51" s="164"/>
      <c r="F51" s="129"/>
    </row>
    <row r="52" spans="1:18" s="124" customFormat="1" ht="18" customHeight="1" thickBot="1" x14ac:dyDescent="0.25">
      <c r="A52" s="132" t="s">
        <v>176</v>
      </c>
      <c r="B52" s="183"/>
      <c r="C52" s="166"/>
      <c r="D52" s="167"/>
      <c r="E52" s="168"/>
      <c r="F52" s="129"/>
    </row>
    <row r="53" spans="1:18" ht="66.75" customHeight="1" thickBot="1" x14ac:dyDescent="0.2">
      <c r="A53" s="190" t="s">
        <v>199</v>
      </c>
      <c r="B53" s="191"/>
      <c r="C53" s="191"/>
      <c r="D53" s="191"/>
      <c r="E53" s="192"/>
    </row>
    <row r="54" spans="1:18" ht="21" customHeight="1" x14ac:dyDescent="0.15">
      <c r="A54" s="144" t="s">
        <v>23</v>
      </c>
      <c r="B54" s="16"/>
      <c r="C54" s="17"/>
      <c r="D54" s="18"/>
      <c r="E54" s="119"/>
    </row>
    <row r="55" spans="1:18" ht="13.25" customHeight="1" x14ac:dyDescent="0.15">
      <c r="A55" s="145" t="s">
        <v>24</v>
      </c>
      <c r="B55" s="184" t="s">
        <v>197</v>
      </c>
      <c r="C55" s="185"/>
      <c r="D55" s="185"/>
      <c r="E55" s="186"/>
    </row>
    <row r="63" spans="1:18" x14ac:dyDescent="0.15">
      <c r="R63" s="122"/>
    </row>
  </sheetData>
  <mergeCells count="3">
    <mergeCell ref="B55:E55"/>
    <mergeCell ref="A23:E23"/>
    <mergeCell ref="A53:E53"/>
  </mergeCells>
  <conditionalFormatting sqref="C47 C49:C50 C1:C4 C33:C36 C39 C53:C1048576 C6:C31">
    <cfRule type="expression" dxfId="21" priority="11">
      <formula>0</formula>
    </cfRule>
  </conditionalFormatting>
  <conditionalFormatting sqref="C8:C9">
    <cfRule type="cellIs" dxfId="20" priority="10" operator="equal">
      <formula>0</formula>
    </cfRule>
  </conditionalFormatting>
  <conditionalFormatting sqref="C10:C18">
    <cfRule type="cellIs" dxfId="19" priority="9" operator="equal">
      <formula>0</formula>
    </cfRule>
  </conditionalFormatting>
  <conditionalFormatting sqref="F8:F18">
    <cfRule type="expression" dxfId="18" priority="8">
      <formula>0</formula>
    </cfRule>
  </conditionalFormatting>
  <conditionalFormatting sqref="F8:F18">
    <cfRule type="cellIs" dxfId="17" priority="7" operator="equal">
      <formula>0</formula>
    </cfRule>
  </conditionalFormatting>
  <conditionalFormatting sqref="C40 C42:C43 C46">
    <cfRule type="expression" dxfId="16" priority="6">
      <formula>0</formula>
    </cfRule>
  </conditionalFormatting>
  <conditionalFormatting sqref="C41">
    <cfRule type="expression" dxfId="15" priority="5">
      <formula>0</formula>
    </cfRule>
  </conditionalFormatting>
  <conditionalFormatting sqref="C48">
    <cfRule type="expression" dxfId="14" priority="4">
      <formula>0</formula>
    </cfRule>
  </conditionalFormatting>
  <conditionalFormatting sqref="C37:C38">
    <cfRule type="expression" dxfId="13" priority="3">
      <formula>0</formula>
    </cfRule>
  </conditionalFormatting>
  <conditionalFormatting sqref="C44:C45">
    <cfRule type="expression" dxfId="12" priority="2">
      <formula>0</formula>
    </cfRule>
  </conditionalFormatting>
  <conditionalFormatting sqref="C51:C52">
    <cfRule type="expression" dxfId="11" priority="1">
      <formula>0</formula>
    </cfRule>
  </conditionalFormatting>
  <dataValidations xWindow="458" yWindow="385" count="1">
    <dataValidation type="textLength" operator="lessThanOrEqual" allowBlank="1" showErrorMessage="1" error="please enter 35 characters or less" prompt="35 Characters Maximum" sqref="B8:B17 E8:E18" xr:uid="{00000000-0002-0000-0000-000000000000}">
      <formula1>35</formula1>
    </dataValidation>
  </dataValidations>
  <printOptions horizontalCentered="1"/>
  <pageMargins left="0.5" right="0.5" top="0.5" bottom="0.75" header="0.3" footer="0.3"/>
  <pageSetup scale="80" fitToWidth="2" orientation="portrait" r:id="rId1"/>
  <rowBreaks count="1" manualBreakCount="1">
    <brk id="2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58" yWindow="385" count="1">
        <x14:dataValidation type="list" allowBlank="1" showInputMessage="1" showErrorMessage="1" xr:uid="{00000000-0002-0000-0000-000001000000}">
          <x14:formula1>
            <xm:f>Reference!$U$2:$U$5</xm:f>
          </x14:formula1>
          <xm:sqref>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5"/>
  <sheetViews>
    <sheetView zoomScaleNormal="100" zoomScaleSheetLayoutView="80" workbookViewId="0">
      <selection activeCell="E20" sqref="E20"/>
    </sheetView>
  </sheetViews>
  <sheetFormatPr baseColWidth="10" defaultColWidth="8.83203125" defaultRowHeight="15" x14ac:dyDescent="0.2"/>
  <cols>
    <col min="1" max="1" width="22.6640625" style="40" customWidth="1"/>
    <col min="2" max="2" width="35.6640625" style="88" bestFit="1" customWidth="1"/>
    <col min="3" max="3" width="2.6640625" style="22" customWidth="1"/>
    <col min="4" max="4" width="13.5" style="47" customWidth="1"/>
    <col min="5" max="5" width="41.6640625" style="114" customWidth="1"/>
    <col min="6" max="6" width="3.6640625" style="22" customWidth="1"/>
    <col min="11" max="11" width="28.6640625" bestFit="1" customWidth="1"/>
  </cols>
  <sheetData>
    <row r="1" spans="1:11" s="34" customFormat="1" ht="23" customHeight="1" x14ac:dyDescent="0.2">
      <c r="A1" s="95" t="s">
        <v>163</v>
      </c>
      <c r="B1" s="88"/>
      <c r="C1" s="47"/>
      <c r="D1" s="47"/>
      <c r="E1" s="103"/>
      <c r="F1" s="47"/>
      <c r="G1" s="46"/>
      <c r="H1" s="46"/>
      <c r="I1" s="46"/>
      <c r="J1" s="46"/>
      <c r="K1" s="46"/>
    </row>
    <row r="2" spans="1:11" s="34" customFormat="1" x14ac:dyDescent="0.2">
      <c r="A2" s="90" t="s">
        <v>164</v>
      </c>
      <c r="B2" s="91"/>
      <c r="C2" s="92"/>
      <c r="D2" s="92"/>
      <c r="E2" s="116"/>
      <c r="F2" s="115"/>
    </row>
    <row r="3" spans="1:11" s="34" customFormat="1" x14ac:dyDescent="0.2">
      <c r="A3" s="93" t="s">
        <v>165</v>
      </c>
      <c r="B3" s="94"/>
      <c r="C3" s="92"/>
      <c r="D3" s="92"/>
      <c r="E3" s="116"/>
      <c r="F3" s="115"/>
    </row>
    <row r="4" spans="1:11" s="34" customFormat="1" ht="9" customHeight="1" x14ac:dyDescent="0.2">
      <c r="A4" s="45"/>
      <c r="B4" s="76"/>
      <c r="C4" s="46"/>
      <c r="D4" s="47"/>
      <c r="E4" s="104"/>
      <c r="F4" s="46"/>
      <c r="G4" s="46"/>
      <c r="H4" s="46"/>
      <c r="I4" s="46"/>
      <c r="J4" s="46"/>
      <c r="K4" s="46"/>
    </row>
    <row r="5" spans="1:11" x14ac:dyDescent="0.2">
      <c r="A5" s="41" t="s">
        <v>35</v>
      </c>
      <c r="B5" s="77" t="s">
        <v>79</v>
      </c>
      <c r="C5" s="19"/>
      <c r="D5" s="20" t="s">
        <v>36</v>
      </c>
      <c r="E5" s="78">
        <v>21</v>
      </c>
      <c r="F5" s="19"/>
    </row>
    <row r="6" spans="1:11" x14ac:dyDescent="0.2">
      <c r="A6" s="38" t="s">
        <v>37</v>
      </c>
      <c r="B6" s="78">
        <v>10</v>
      </c>
      <c r="C6" s="19"/>
      <c r="D6" s="20" t="s">
        <v>38</v>
      </c>
      <c r="E6" s="105">
        <f>IFERROR(VLOOKUP(B7,Reference!E3:G7,3,0),"")</f>
        <v>71</v>
      </c>
      <c r="F6" s="19"/>
      <c r="J6" s="46"/>
      <c r="K6" s="46"/>
    </row>
    <row r="7" spans="1:11" x14ac:dyDescent="0.2">
      <c r="A7" s="41" t="s">
        <v>39</v>
      </c>
      <c r="B7" s="77" t="s">
        <v>185</v>
      </c>
      <c r="C7" s="19"/>
      <c r="D7" s="48"/>
      <c r="E7" s="106"/>
      <c r="F7" s="43"/>
      <c r="J7" s="46"/>
      <c r="K7" s="46"/>
    </row>
    <row r="8" spans="1:11" x14ac:dyDescent="0.2">
      <c r="A8" s="39"/>
      <c r="B8" s="79"/>
      <c r="C8" s="19"/>
      <c r="D8" s="49"/>
      <c r="E8" s="107"/>
      <c r="F8" s="44"/>
    </row>
    <row r="9" spans="1:11" x14ac:dyDescent="0.2">
      <c r="A9" s="96" t="s">
        <v>40</v>
      </c>
      <c r="B9" s="79"/>
      <c r="C9" s="19"/>
      <c r="D9" s="49" t="s">
        <v>41</v>
      </c>
      <c r="E9" s="108"/>
      <c r="F9" s="19"/>
    </row>
    <row r="10" spans="1:11" x14ac:dyDescent="0.2">
      <c r="A10" s="38" t="s">
        <v>42</v>
      </c>
      <c r="B10" s="78" t="str">
        <f>UPPER('GRUPO ALDU USA DIV , INC '!$B$8)</f>
        <v/>
      </c>
      <c r="C10" s="19">
        <f>LEN(B10)</f>
        <v>0</v>
      </c>
      <c r="D10" s="20" t="s">
        <v>42</v>
      </c>
      <c r="E10" s="78" t="str">
        <f>UPPER('GRUPO ALDU USA DIV , INC '!$E$8)</f>
        <v/>
      </c>
      <c r="F10" s="19">
        <f>LEN(E10)</f>
        <v>0</v>
      </c>
    </row>
    <row r="11" spans="1:11" s="34" customFormat="1" x14ac:dyDescent="0.2">
      <c r="A11" s="38" t="s">
        <v>166</v>
      </c>
      <c r="B11" s="78" t="str">
        <f>UPPER('GRUPO ALDU USA DIV , INC '!$B$9)</f>
        <v/>
      </c>
      <c r="C11" s="19">
        <f>LEN(B11)</f>
        <v>0</v>
      </c>
      <c r="D11" s="38" t="s">
        <v>166</v>
      </c>
      <c r="E11" s="78" t="str">
        <f>UPPER('GRUPO ALDU USA DIV , INC '!$E$9)</f>
        <v/>
      </c>
      <c r="F11" s="19">
        <f>LEN(E11)</f>
        <v>0</v>
      </c>
    </row>
    <row r="12" spans="1:11" s="34" customFormat="1" x14ac:dyDescent="0.2">
      <c r="A12" s="38" t="s">
        <v>34</v>
      </c>
      <c r="B12" s="78"/>
      <c r="C12" s="19">
        <f t="shared" ref="C12" si="0">LEN(B12)</f>
        <v>0</v>
      </c>
      <c r="D12" s="38" t="s">
        <v>34</v>
      </c>
      <c r="E12" s="78"/>
      <c r="F12" s="19">
        <f t="shared" ref="F12" si="1">LEN(E12)</f>
        <v>0</v>
      </c>
    </row>
    <row r="13" spans="1:11" x14ac:dyDescent="0.2">
      <c r="A13" s="38" t="s">
        <v>43</v>
      </c>
      <c r="B13" s="78" t="str">
        <f>UPPER('GRUPO ALDU USA DIV , INC '!$B$10)</f>
        <v/>
      </c>
      <c r="C13" s="19">
        <f t="shared" ref="C13:C17" si="2">LEN(B13)</f>
        <v>0</v>
      </c>
      <c r="D13" s="20" t="s">
        <v>43</v>
      </c>
      <c r="E13" s="78" t="str">
        <f>UPPER('GRUPO ALDU USA DIV , INC '!$E$10)</f>
        <v/>
      </c>
      <c r="F13" s="19">
        <f t="shared" ref="F13:F18" si="3">LEN(E13)</f>
        <v>0</v>
      </c>
    </row>
    <row r="14" spans="1:11" x14ac:dyDescent="0.2">
      <c r="A14" s="38" t="s">
        <v>1</v>
      </c>
      <c r="B14" s="78" t="str">
        <f>UPPER('GRUPO ALDU USA DIV , INC '!$B$11)</f>
        <v/>
      </c>
      <c r="C14" s="19">
        <f t="shared" si="2"/>
        <v>0</v>
      </c>
      <c r="D14" s="20" t="s">
        <v>1</v>
      </c>
      <c r="E14" s="78" t="str">
        <f>UPPER('GRUPO ALDU USA DIV , INC '!$E$11)</f>
        <v/>
      </c>
      <c r="F14" s="19">
        <f t="shared" si="3"/>
        <v>0</v>
      </c>
    </row>
    <row r="15" spans="1:11" x14ac:dyDescent="0.2">
      <c r="A15" s="38" t="s">
        <v>2</v>
      </c>
      <c r="B15" s="78" t="str">
        <f>UPPER('GRUPO ALDU USA DIV , INC '!$B$12)</f>
        <v/>
      </c>
      <c r="C15" s="19">
        <f t="shared" si="2"/>
        <v>0</v>
      </c>
      <c r="D15" s="20" t="s">
        <v>2</v>
      </c>
      <c r="E15" s="78" t="str">
        <f>UPPER('GRUPO ALDU USA DIV , INC '!$E$12)</f>
        <v/>
      </c>
      <c r="F15" s="19">
        <f t="shared" si="3"/>
        <v>0</v>
      </c>
    </row>
    <row r="16" spans="1:11" x14ac:dyDescent="0.2">
      <c r="A16" s="38" t="s">
        <v>44</v>
      </c>
      <c r="B16" s="78">
        <f>'GRUPO ALDU USA DIV , INC '!$B$13</f>
        <v>0</v>
      </c>
      <c r="C16" s="19">
        <f t="shared" si="2"/>
        <v>1</v>
      </c>
      <c r="D16" s="20" t="s">
        <v>44</v>
      </c>
      <c r="E16" s="78">
        <f>'GRUPO ALDU USA DIV , INC '!$E$13</f>
        <v>0</v>
      </c>
      <c r="F16" s="19">
        <f t="shared" si="3"/>
        <v>1</v>
      </c>
    </row>
    <row r="17" spans="1:6" x14ac:dyDescent="0.2">
      <c r="A17" s="38" t="s">
        <v>3</v>
      </c>
      <c r="B17" s="78" t="str">
        <f>UPPER('GRUPO ALDU USA DIV , INC '!$B$14)</f>
        <v/>
      </c>
      <c r="C17" s="19">
        <f t="shared" si="2"/>
        <v>0</v>
      </c>
      <c r="D17" s="20" t="s">
        <v>3</v>
      </c>
      <c r="E17" s="78" t="str">
        <f>UPPER('GRUPO ALDU USA DIV , INC '!$E$14)</f>
        <v/>
      </c>
      <c r="F17" s="19">
        <f t="shared" si="3"/>
        <v>0</v>
      </c>
    </row>
    <row r="18" spans="1:6" x14ac:dyDescent="0.2">
      <c r="A18" s="53"/>
      <c r="B18" s="80"/>
      <c r="C18" s="54"/>
      <c r="D18" s="149" t="s">
        <v>183</v>
      </c>
      <c r="E18" s="87">
        <f>'GRUPO ALDU USA DIV , INC '!E17</f>
        <v>0</v>
      </c>
      <c r="F18" s="19">
        <f t="shared" si="3"/>
        <v>1</v>
      </c>
    </row>
    <row r="19" spans="1:6" x14ac:dyDescent="0.2">
      <c r="A19" s="56" t="s">
        <v>15</v>
      </c>
      <c r="B19" s="81" t="s">
        <v>45</v>
      </c>
      <c r="C19" s="54"/>
      <c r="D19" s="149" t="str">
        <f>IF(E15="Texas","Transportation Zone",IF(E15="TX", "Transportation Zone",""))</f>
        <v/>
      </c>
      <c r="E19" s="151" t="str">
        <f>IF(E15="Texas","ZTX00INTNL",IF(E15="TX", "ZTX00INTNL",""))</f>
        <v/>
      </c>
      <c r="F19" s="55"/>
    </row>
    <row r="20" spans="1:6" x14ac:dyDescent="0.2">
      <c r="A20" s="56" t="s">
        <v>16</v>
      </c>
      <c r="B20" s="81" t="s">
        <v>45</v>
      </c>
      <c r="C20" s="54"/>
      <c r="D20" s="57"/>
      <c r="E20" s="110"/>
      <c r="F20" s="55"/>
    </row>
    <row r="21" spans="1:6" x14ac:dyDescent="0.2">
      <c r="A21" s="58"/>
      <c r="B21" s="82"/>
      <c r="C21" s="54"/>
      <c r="D21" s="57"/>
      <c r="E21" s="110"/>
      <c r="F21" s="55"/>
    </row>
    <row r="22" spans="1:6" x14ac:dyDescent="0.2">
      <c r="A22" s="59" t="s">
        <v>46</v>
      </c>
      <c r="B22" s="83"/>
      <c r="C22" s="54"/>
      <c r="D22" s="57"/>
      <c r="E22" s="110"/>
      <c r="F22" s="55"/>
    </row>
    <row r="23" spans="1:6" x14ac:dyDescent="0.2">
      <c r="A23" s="59" t="s">
        <v>47</v>
      </c>
      <c r="B23" s="83"/>
      <c r="C23" s="54"/>
      <c r="D23" s="57"/>
      <c r="E23" s="110"/>
      <c r="F23" s="55"/>
    </row>
    <row r="24" spans="1:6" ht="16" x14ac:dyDescent="0.2">
      <c r="A24" s="60" t="s">
        <v>48</v>
      </c>
      <c r="B24" s="181" t="s">
        <v>187</v>
      </c>
      <c r="C24" s="74"/>
      <c r="D24" s="61" t="s">
        <v>157</v>
      </c>
      <c r="E24" s="111"/>
      <c r="F24" s="55"/>
    </row>
    <row r="25" spans="1:6" x14ac:dyDescent="0.2">
      <c r="A25" s="58"/>
      <c r="B25" s="82"/>
      <c r="C25" s="54"/>
      <c r="D25" s="57"/>
      <c r="E25" s="110"/>
      <c r="F25" s="55"/>
    </row>
    <row r="26" spans="1:6" x14ac:dyDescent="0.2">
      <c r="A26" s="62" t="s">
        <v>49</v>
      </c>
      <c r="B26" s="83">
        <v>21</v>
      </c>
      <c r="C26" s="54"/>
      <c r="D26" s="57"/>
      <c r="E26" s="110"/>
      <c r="F26" s="55"/>
    </row>
    <row r="27" spans="1:6" x14ac:dyDescent="0.2">
      <c r="A27" s="60" t="s">
        <v>50</v>
      </c>
      <c r="B27" s="84" t="s">
        <v>89</v>
      </c>
      <c r="C27" s="54"/>
      <c r="D27" s="57"/>
      <c r="E27" s="110"/>
      <c r="F27" s="55"/>
    </row>
    <row r="28" spans="1:6" s="34" customFormat="1" x14ac:dyDescent="0.2">
      <c r="A28" s="63"/>
      <c r="B28" s="148"/>
      <c r="C28" s="54"/>
      <c r="D28" s="57"/>
      <c r="E28" s="110"/>
      <c r="F28" s="55"/>
    </row>
    <row r="29" spans="1:6" s="34" customFormat="1" x14ac:dyDescent="0.2">
      <c r="A29" s="66" t="s">
        <v>179</v>
      </c>
      <c r="B29" s="86"/>
      <c r="C29" s="54"/>
      <c r="D29" s="57"/>
      <c r="E29" s="110"/>
      <c r="F29" s="55"/>
    </row>
    <row r="30" spans="1:6" s="34" customFormat="1" x14ac:dyDescent="0.2">
      <c r="A30" s="62" t="s">
        <v>177</v>
      </c>
      <c r="B30" s="83" t="s">
        <v>178</v>
      </c>
      <c r="C30" s="54"/>
      <c r="D30" s="57"/>
      <c r="E30" s="110"/>
      <c r="F30" s="55"/>
    </row>
    <row r="31" spans="1:6" x14ac:dyDescent="0.2">
      <c r="A31" s="63"/>
      <c r="B31" s="82"/>
      <c r="C31" s="54"/>
      <c r="D31" s="57"/>
      <c r="E31" s="110"/>
      <c r="F31" s="55"/>
    </row>
    <row r="32" spans="1:6" x14ac:dyDescent="0.2">
      <c r="A32" s="56" t="s">
        <v>51</v>
      </c>
      <c r="B32" s="81" t="s">
        <v>52</v>
      </c>
      <c r="C32" s="54"/>
      <c r="D32" s="57"/>
      <c r="E32" s="110"/>
      <c r="F32" s="55"/>
    </row>
    <row r="33" spans="1:6" x14ac:dyDescent="0.2">
      <c r="A33" s="56" t="s">
        <v>53</v>
      </c>
      <c r="B33" s="85" t="s">
        <v>54</v>
      </c>
      <c r="C33" s="64"/>
      <c r="D33" s="57"/>
      <c r="E33" s="110"/>
      <c r="F33" s="55"/>
    </row>
    <row r="34" spans="1:6" x14ac:dyDescent="0.2">
      <c r="A34" s="56" t="s">
        <v>5</v>
      </c>
      <c r="B34" s="81" t="s">
        <v>55</v>
      </c>
      <c r="C34" s="54"/>
      <c r="D34" s="57"/>
      <c r="E34" s="110"/>
      <c r="F34" s="55"/>
    </row>
    <row r="35" spans="1:6" x14ac:dyDescent="0.2">
      <c r="A35" s="63"/>
      <c r="B35" s="82"/>
      <c r="C35" s="54"/>
      <c r="D35" s="57"/>
      <c r="E35" s="110"/>
      <c r="F35" s="55"/>
    </row>
    <row r="36" spans="1:6" x14ac:dyDescent="0.2">
      <c r="A36" s="60" t="s">
        <v>6</v>
      </c>
      <c r="B36" s="84" t="s">
        <v>99</v>
      </c>
      <c r="C36" s="64"/>
      <c r="D36" s="57"/>
      <c r="E36" s="110"/>
      <c r="F36" s="55"/>
    </row>
    <row r="37" spans="1:6" x14ac:dyDescent="0.2">
      <c r="A37" s="56" t="s">
        <v>14</v>
      </c>
      <c r="B37" s="83"/>
      <c r="C37" s="54"/>
      <c r="D37" s="57"/>
      <c r="E37" s="110"/>
      <c r="F37" s="55"/>
    </row>
    <row r="38" spans="1:6" x14ac:dyDescent="0.2">
      <c r="A38" s="56" t="s">
        <v>56</v>
      </c>
      <c r="B38" s="81" t="s">
        <v>115</v>
      </c>
      <c r="C38" s="54"/>
      <c r="D38" s="57"/>
      <c r="E38" s="110"/>
      <c r="F38" s="55"/>
    </row>
    <row r="39" spans="1:6" x14ac:dyDescent="0.2">
      <c r="A39" s="63"/>
      <c r="B39" s="82"/>
      <c r="C39" s="54"/>
      <c r="D39" s="65"/>
      <c r="E39" s="112"/>
      <c r="F39" s="54"/>
    </row>
    <row r="40" spans="1:6" s="34" customFormat="1" x14ac:dyDescent="0.2">
      <c r="A40" s="60" t="s">
        <v>7</v>
      </c>
      <c r="B40" s="84" t="s">
        <v>122</v>
      </c>
      <c r="C40" s="54"/>
      <c r="D40" s="65"/>
      <c r="E40" s="112"/>
      <c r="F40" s="54"/>
    </row>
    <row r="41" spans="1:6" x14ac:dyDescent="0.2">
      <c r="A41" s="62" t="s">
        <v>57</v>
      </c>
      <c r="B41" s="83">
        <v>59</v>
      </c>
      <c r="C41" s="54"/>
      <c r="D41" s="65"/>
      <c r="E41" s="112"/>
      <c r="F41" s="54"/>
    </row>
    <row r="42" spans="1:6" x14ac:dyDescent="0.2">
      <c r="A42" s="62" t="s">
        <v>58</v>
      </c>
      <c r="B42" s="83">
        <v>2</v>
      </c>
      <c r="C42" s="54"/>
      <c r="D42" s="65"/>
      <c r="E42" s="112"/>
      <c r="F42" s="54"/>
    </row>
    <row r="43" spans="1:6" x14ac:dyDescent="0.2">
      <c r="A43" s="62" t="s">
        <v>8</v>
      </c>
      <c r="B43" s="83" t="s">
        <v>59</v>
      </c>
      <c r="C43" s="54"/>
      <c r="D43" s="65"/>
      <c r="E43" s="112"/>
      <c r="F43" s="54"/>
    </row>
    <row r="44" spans="1:6" x14ac:dyDescent="0.2">
      <c r="A44" s="62" t="s">
        <v>60</v>
      </c>
      <c r="B44" s="83">
        <v>1</v>
      </c>
      <c r="C44" s="54"/>
      <c r="D44" s="65"/>
      <c r="E44" s="112"/>
      <c r="F44" s="54"/>
    </row>
    <row r="45" spans="1:6" x14ac:dyDescent="0.2">
      <c r="A45" s="63"/>
      <c r="B45" s="82"/>
      <c r="C45" s="54"/>
      <c r="D45" s="65"/>
      <c r="E45" s="112"/>
      <c r="F45" s="54"/>
    </row>
    <row r="46" spans="1:6" x14ac:dyDescent="0.2">
      <c r="A46" s="60" t="s">
        <v>9</v>
      </c>
      <c r="B46" s="84" t="s">
        <v>104</v>
      </c>
      <c r="C46" s="54"/>
      <c r="D46" s="65"/>
      <c r="E46" s="112"/>
      <c r="F46" s="55"/>
    </row>
    <row r="47" spans="1:6" x14ac:dyDescent="0.2">
      <c r="A47" s="56" t="s">
        <v>61</v>
      </c>
      <c r="B47" s="83" t="s">
        <v>173</v>
      </c>
      <c r="C47" s="54"/>
      <c r="D47" s="57"/>
      <c r="E47" s="110"/>
      <c r="F47" s="55"/>
    </row>
    <row r="48" spans="1:6" x14ac:dyDescent="0.2">
      <c r="A48" s="56" t="s">
        <v>62</v>
      </c>
      <c r="B48" s="83" t="s">
        <v>63</v>
      </c>
      <c r="C48" s="54"/>
      <c r="D48" s="57"/>
      <c r="E48" s="110"/>
      <c r="F48" s="55"/>
    </row>
    <row r="49" spans="1:6" s="34" customFormat="1" x14ac:dyDescent="0.2">
      <c r="A49" s="62" t="s">
        <v>120</v>
      </c>
      <c r="B49" s="83" t="s">
        <v>121</v>
      </c>
      <c r="C49" s="54"/>
      <c r="D49" s="57"/>
      <c r="E49" s="110"/>
      <c r="F49" s="55"/>
    </row>
    <row r="50" spans="1:6" x14ac:dyDescent="0.2">
      <c r="A50" s="60" t="s">
        <v>64</v>
      </c>
      <c r="B50" s="84" t="s">
        <v>113</v>
      </c>
      <c r="C50" s="54"/>
      <c r="D50" s="57"/>
      <c r="E50" s="110"/>
      <c r="F50" s="55"/>
    </row>
    <row r="51" spans="1:6" x14ac:dyDescent="0.2">
      <c r="A51" s="60" t="s">
        <v>167</v>
      </c>
      <c r="B51" s="84" t="s">
        <v>186</v>
      </c>
      <c r="C51" s="54"/>
      <c r="D51" s="89" t="s">
        <v>168</v>
      </c>
      <c r="E51" s="111"/>
      <c r="F51" s="55"/>
    </row>
    <row r="52" spans="1:6" s="34" customFormat="1" x14ac:dyDescent="0.2">
      <c r="A52" s="56" t="s">
        <v>65</v>
      </c>
      <c r="B52" s="83" t="s">
        <v>66</v>
      </c>
      <c r="C52" s="54"/>
      <c r="D52" s="57"/>
      <c r="E52" s="110"/>
      <c r="F52" s="55"/>
    </row>
    <row r="53" spans="1:6" x14ac:dyDescent="0.2">
      <c r="A53" s="58"/>
      <c r="B53" s="82"/>
      <c r="C53" s="54"/>
      <c r="D53" s="57"/>
      <c r="E53" s="110"/>
      <c r="F53" s="55"/>
    </row>
    <row r="54" spans="1:6" x14ac:dyDescent="0.2">
      <c r="A54" s="66" t="s">
        <v>10</v>
      </c>
      <c r="B54" s="86"/>
      <c r="C54" s="54"/>
      <c r="D54" s="57"/>
      <c r="E54" s="110"/>
      <c r="F54" s="55"/>
    </row>
    <row r="55" spans="1:6" x14ac:dyDescent="0.2">
      <c r="A55" s="56" t="s">
        <v>67</v>
      </c>
      <c r="B55" s="81" t="s">
        <v>68</v>
      </c>
      <c r="C55" s="64"/>
      <c r="D55" s="57"/>
      <c r="E55" s="110"/>
      <c r="F55" s="55"/>
    </row>
    <row r="56" spans="1:6" x14ac:dyDescent="0.2">
      <c r="A56" s="56" t="s">
        <v>69</v>
      </c>
      <c r="B56" s="81" t="s">
        <v>70</v>
      </c>
      <c r="C56" s="64"/>
      <c r="D56" s="57"/>
      <c r="E56" s="110"/>
      <c r="F56" s="55"/>
    </row>
    <row r="57" spans="1:6" s="34" customFormat="1" x14ac:dyDescent="0.2">
      <c r="A57" s="67" t="s">
        <v>118</v>
      </c>
      <c r="B57" s="84"/>
      <c r="C57" s="64"/>
      <c r="D57" s="57"/>
      <c r="E57" s="110"/>
      <c r="F57" s="55"/>
    </row>
    <row r="58" spans="1:6" s="34" customFormat="1" x14ac:dyDescent="0.2">
      <c r="A58" s="67" t="s">
        <v>119</v>
      </c>
      <c r="B58" s="84" t="s">
        <v>143</v>
      </c>
      <c r="C58" s="64"/>
      <c r="D58" s="89" t="s">
        <v>158</v>
      </c>
      <c r="E58" s="111"/>
      <c r="F58" s="55"/>
    </row>
    <row r="59" spans="1:6" x14ac:dyDescent="0.2">
      <c r="A59" s="60" t="s">
        <v>71</v>
      </c>
      <c r="B59" s="84" t="s">
        <v>107</v>
      </c>
      <c r="C59" s="54"/>
      <c r="D59" s="57"/>
      <c r="E59" s="110"/>
      <c r="F59" s="55"/>
    </row>
    <row r="60" spans="1:6" x14ac:dyDescent="0.2">
      <c r="A60" s="58"/>
      <c r="B60" s="82"/>
      <c r="C60" s="54"/>
      <c r="D60" s="57"/>
      <c r="E60" s="110"/>
      <c r="F60" s="55"/>
    </row>
    <row r="61" spans="1:6" x14ac:dyDescent="0.2">
      <c r="A61" s="62" t="s">
        <v>11</v>
      </c>
      <c r="B61" s="83">
        <v>21</v>
      </c>
      <c r="C61" s="68"/>
      <c r="D61" s="69"/>
      <c r="E61" s="109"/>
      <c r="F61" s="55"/>
    </row>
    <row r="62" spans="1:6" s="34" customFormat="1" x14ac:dyDescent="0.2">
      <c r="A62" s="70" t="s">
        <v>12</v>
      </c>
      <c r="B62" s="87">
        <f>E6</f>
        <v>71</v>
      </c>
      <c r="C62" s="73"/>
      <c r="D62" s="65"/>
      <c r="E62" s="113"/>
      <c r="F62" s="55"/>
    </row>
    <row r="63" spans="1:6" x14ac:dyDescent="0.2">
      <c r="A63" s="60" t="s">
        <v>72</v>
      </c>
      <c r="B63" s="84" t="s">
        <v>162</v>
      </c>
      <c r="C63" s="74"/>
      <c r="D63" s="61" t="s">
        <v>169</v>
      </c>
      <c r="E63" s="111"/>
      <c r="F63" s="55"/>
    </row>
    <row r="64" spans="1:6" x14ac:dyDescent="0.2">
      <c r="A64" s="60" t="s">
        <v>13</v>
      </c>
      <c r="B64" s="84" t="s">
        <v>48</v>
      </c>
      <c r="C64" s="75"/>
      <c r="D64" s="61" t="s">
        <v>169</v>
      </c>
      <c r="E64" s="111"/>
      <c r="F64" s="55"/>
    </row>
    <row r="65" spans="1:6" x14ac:dyDescent="0.2">
      <c r="A65" s="62" t="s">
        <v>73</v>
      </c>
      <c r="B65" s="83" t="s">
        <v>162</v>
      </c>
      <c r="C65" s="54"/>
      <c r="F65" s="55"/>
    </row>
  </sheetData>
  <conditionalFormatting sqref="C13:C17 F13:F17 C10:C11">
    <cfRule type="cellIs" dxfId="10" priority="15" operator="greaterThan">
      <formula>35</formula>
    </cfRule>
  </conditionalFormatting>
  <conditionalFormatting sqref="F10:F11">
    <cfRule type="cellIs" dxfId="9" priority="14" operator="greaterThan">
      <formula>35</formula>
    </cfRule>
  </conditionalFormatting>
  <conditionalFormatting sqref="B12">
    <cfRule type="aboveAverage" dxfId="8" priority="8"/>
    <cfRule type="expression" priority="9">
      <formula>#REF!&gt;35</formula>
    </cfRule>
  </conditionalFormatting>
  <conditionalFormatting sqref="C12">
    <cfRule type="cellIs" dxfId="7" priority="7" operator="greaterThan">
      <formula>35</formula>
    </cfRule>
  </conditionalFormatting>
  <conditionalFormatting sqref="E12">
    <cfRule type="aboveAverage" dxfId="6" priority="5"/>
    <cfRule type="expression" priority="6">
      <formula>#REF!&gt;35</formula>
    </cfRule>
  </conditionalFormatting>
  <conditionalFormatting sqref="F12">
    <cfRule type="cellIs" dxfId="5" priority="4" operator="greaterThan">
      <formula>35</formula>
    </cfRule>
  </conditionalFormatting>
  <conditionalFormatting sqref="B13:B17 B10:B11">
    <cfRule type="aboveAverage" dxfId="4" priority="18"/>
    <cfRule type="expression" priority="19">
      <formula>#REF!&gt;35</formula>
    </cfRule>
  </conditionalFormatting>
  <conditionalFormatting sqref="E10:E11 E13:E17">
    <cfRule type="aboveAverage" dxfId="3" priority="24"/>
    <cfRule type="expression" priority="25">
      <formula>#REF!&gt;35</formula>
    </cfRule>
  </conditionalFormatting>
  <conditionalFormatting sqref="F18">
    <cfRule type="cellIs" dxfId="2" priority="3" operator="greaterThan">
      <formula>35</formula>
    </cfRule>
  </conditionalFormatting>
  <conditionalFormatting sqref="E19">
    <cfRule type="cellIs" dxfId="1" priority="2" operator="equal">
      <formula>"$E$19= ""ZTX00INTNL"""</formula>
    </cfRule>
    <cfRule type="containsText" dxfId="0" priority="1" operator="containsText" text="ZTX00INTNL">
      <formula>NOT(ISERROR(SEARCH("ZTX00INTNL",E19)))</formula>
    </cfRule>
  </conditionalFormatting>
  <hyperlinks>
    <hyperlink ref="B24" r:id="rId1" xr:uid="{1081FBB5-8D2B-4CD8-B74F-542057B3A37E}"/>
  </hyperlinks>
  <pageMargins left="0.7" right="0.7" top="0.75" bottom="0.75" header="0.3" footer="0.3"/>
  <pageSetup scale="74" orientation="portrait"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00000000-0002-0000-0100-000000000000}">
          <x14:formula1>
            <xm:f>Reference!$A$2:$A$4</xm:f>
          </x14:formula1>
          <xm:sqref>B5</xm:sqref>
        </x14:dataValidation>
        <x14:dataValidation type="list" allowBlank="1" showInputMessage="1" showErrorMessage="1" xr:uid="{00000000-0002-0000-0100-000001000000}">
          <x14:formula1>
            <xm:f>Reference!$E$2:$E$7</xm:f>
          </x14:formula1>
          <xm:sqref>B7</xm:sqref>
        </x14:dataValidation>
        <x14:dataValidation type="list" allowBlank="1" showInputMessage="1" showErrorMessage="1" xr:uid="{00000000-0002-0000-0100-000002000000}">
          <x14:formula1>
            <xm:f>Reference!$O$2:$O$5</xm:f>
          </x14:formula1>
          <xm:sqref>B27:B28</xm:sqref>
        </x14:dataValidation>
        <x14:dataValidation type="list" allowBlank="1" showInputMessage="1" showErrorMessage="1" xr:uid="{00000000-0002-0000-0100-000003000000}">
          <x14:formula1>
            <xm:f>Reference!$K$2:$K$6</xm:f>
          </x14:formula1>
          <xm:sqref>B46</xm:sqref>
        </x14:dataValidation>
        <x14:dataValidation type="list" allowBlank="1" showInputMessage="1" showErrorMessage="1" xr:uid="{00000000-0002-0000-0100-000004000000}">
          <x14:formula1>
            <xm:f>Reference!$Q$2:$Q$8</xm:f>
          </x14:formula1>
          <xm:sqref>B59</xm:sqref>
        </x14:dataValidation>
        <x14:dataValidation type="list" allowBlank="1" showInputMessage="1" showErrorMessage="1" xr:uid="{00000000-0002-0000-0100-000005000000}">
          <x14:formula1>
            <xm:f>Reference!$I$2:$I$14</xm:f>
          </x14:formula1>
          <xm:sqref>B36</xm:sqref>
        </x14:dataValidation>
        <x14:dataValidation type="list" allowBlank="1" showInputMessage="1" showErrorMessage="1" xr:uid="{00000000-0002-0000-0100-000006000000}">
          <x14:formula1>
            <xm:f>Reference!$M$2:$M$7</xm:f>
          </x14:formula1>
          <xm:sqref>B50</xm:sqref>
        </x14:dataValidation>
        <x14:dataValidation type="list" allowBlank="1" showInputMessage="1" showErrorMessage="1" xr:uid="{00000000-0002-0000-0100-000007000000}">
          <x14:formula1>
            <xm:f>Reference!$W$2:$W$5</xm:f>
          </x14:formula1>
          <xm:sqref>B40</xm:sqref>
        </x14:dataValidation>
        <x14:dataValidation type="list" allowBlank="1" showInputMessage="1" showErrorMessage="1" xr:uid="{00000000-0002-0000-0100-000008000000}">
          <x14:formula1>
            <xm:f>Reference!$Y$2:$Y$16</xm:f>
          </x14:formula1>
          <xm:sqref>B57</xm:sqref>
        </x14:dataValidation>
        <x14:dataValidation type="list" allowBlank="1" showInputMessage="1" showErrorMessage="1" xr:uid="{00000000-0002-0000-0100-000009000000}">
          <x14:formula1>
            <xm:f>Reference!$AA$2:$AA$7</xm:f>
          </x14:formula1>
          <xm:sqref>B58</xm:sqref>
        </x14:dataValidation>
        <x14:dataValidation type="list" allowBlank="1" showInputMessage="1" showErrorMessage="1" xr:uid="{00000000-0002-0000-0100-00000A000000}">
          <x14:formula1>
            <xm:f>Reference!$AC$2:$AC$4</xm:f>
          </x14:formula1>
          <xm:sqref>B63:B64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76"/>
  <sheetViews>
    <sheetView workbookViewId="0">
      <selection activeCell="E9" sqref="E9"/>
    </sheetView>
  </sheetViews>
  <sheetFormatPr baseColWidth="10" defaultColWidth="8.83203125" defaultRowHeight="15" x14ac:dyDescent="0.2"/>
  <cols>
    <col min="1" max="1" width="14" bestFit="1" customWidth="1"/>
    <col min="2" max="2" width="6.6640625" customWidth="1"/>
    <col min="3" max="3" width="18.33203125" bestFit="1" customWidth="1"/>
    <col min="4" max="4" width="4.33203125" customWidth="1"/>
    <col min="5" max="5" width="17.33203125" bestFit="1" customWidth="1"/>
    <col min="6" max="6" width="8.83203125" style="22"/>
    <col min="7" max="7" width="8.83203125" style="22" customWidth="1"/>
    <col min="8" max="8" width="5.6640625" style="22" customWidth="1"/>
    <col min="9" max="9" width="30.6640625" bestFit="1" customWidth="1"/>
    <col min="10" max="10" width="5.1640625" style="23" customWidth="1"/>
    <col min="11" max="11" width="26.1640625" bestFit="1" customWidth="1"/>
    <col min="12" max="12" width="4.5" style="22" customWidth="1"/>
    <col min="13" max="13" width="20.5" bestFit="1" customWidth="1"/>
    <col min="14" max="14" width="5.5" customWidth="1"/>
    <col min="15" max="15" width="12.33203125" bestFit="1" customWidth="1"/>
    <col min="16" max="16" width="5.83203125" customWidth="1"/>
    <col min="17" max="17" width="39.83203125" bestFit="1" customWidth="1"/>
    <col min="18" max="18" width="3.6640625" customWidth="1"/>
    <col min="19" max="19" width="58.5" bestFit="1" customWidth="1"/>
    <col min="20" max="20" width="4.5" customWidth="1"/>
    <col min="21" max="21" width="23.6640625" bestFit="1" customWidth="1"/>
    <col min="22" max="22" width="4" customWidth="1"/>
    <col min="24" max="24" width="4.5" customWidth="1"/>
    <col min="25" max="25" width="42.6640625" bestFit="1" customWidth="1"/>
    <col min="26" max="26" width="5.5" customWidth="1"/>
    <col min="27" max="27" width="33.5" bestFit="1" customWidth="1"/>
    <col min="28" max="28" width="5.5" customWidth="1"/>
  </cols>
  <sheetData>
    <row r="1" spans="1:29" x14ac:dyDescent="0.2">
      <c r="A1" s="35" t="s">
        <v>74</v>
      </c>
      <c r="B1" s="35"/>
      <c r="C1" s="35" t="s">
        <v>37</v>
      </c>
      <c r="D1" s="35"/>
      <c r="E1" s="193" t="s">
        <v>75</v>
      </c>
      <c r="F1" s="193"/>
      <c r="G1" s="21"/>
      <c r="H1" s="32"/>
      <c r="I1" s="35" t="s">
        <v>76</v>
      </c>
      <c r="J1" s="35"/>
      <c r="K1" s="35" t="s">
        <v>9</v>
      </c>
      <c r="L1" s="35"/>
      <c r="M1" s="35" t="s">
        <v>64</v>
      </c>
      <c r="O1" s="35" t="s">
        <v>77</v>
      </c>
      <c r="Q1" s="32" t="s">
        <v>71</v>
      </c>
      <c r="S1" s="32" t="s">
        <v>114</v>
      </c>
      <c r="U1" s="32" t="s">
        <v>31</v>
      </c>
      <c r="W1" s="28" t="s">
        <v>7</v>
      </c>
      <c r="Y1" s="28" t="s">
        <v>138</v>
      </c>
      <c r="AA1" s="28" t="s">
        <v>142</v>
      </c>
      <c r="AC1" s="28" t="s">
        <v>161</v>
      </c>
    </row>
    <row r="2" spans="1:29" x14ac:dyDescent="0.2">
      <c r="F2" s="21" t="s">
        <v>11</v>
      </c>
      <c r="G2" s="21" t="s">
        <v>78</v>
      </c>
      <c r="H2" s="32"/>
      <c r="O2" s="32"/>
      <c r="U2" t="s">
        <v>159</v>
      </c>
    </row>
    <row r="3" spans="1:29" x14ac:dyDescent="0.2">
      <c r="A3" t="s">
        <v>79</v>
      </c>
      <c r="C3" t="s">
        <v>80</v>
      </c>
      <c r="E3" s="31" t="s">
        <v>83</v>
      </c>
      <c r="F3" s="33">
        <v>21</v>
      </c>
      <c r="G3" s="33">
        <v>23</v>
      </c>
      <c r="H3" s="33"/>
      <c r="I3" s="34" t="s">
        <v>90</v>
      </c>
      <c r="J3" s="25"/>
      <c r="K3" s="25" t="s">
        <v>102</v>
      </c>
      <c r="L3" s="26"/>
      <c r="M3" s="37" t="s">
        <v>116</v>
      </c>
      <c r="O3" s="23" t="s">
        <v>89</v>
      </c>
      <c r="Q3" s="34" t="s">
        <v>108</v>
      </c>
      <c r="R3" s="30"/>
      <c r="S3" t="s">
        <v>26</v>
      </c>
      <c r="U3" t="s">
        <v>28</v>
      </c>
      <c r="W3" t="s">
        <v>123</v>
      </c>
      <c r="Y3" s="42" t="s">
        <v>125</v>
      </c>
      <c r="AA3" t="s">
        <v>143</v>
      </c>
      <c r="AB3" s="34"/>
      <c r="AC3" t="s">
        <v>48</v>
      </c>
    </row>
    <row r="4" spans="1:29" x14ac:dyDescent="0.2">
      <c r="A4" t="s">
        <v>82</v>
      </c>
      <c r="C4" t="s">
        <v>81</v>
      </c>
      <c r="E4" s="31" t="s">
        <v>84</v>
      </c>
      <c r="F4" s="33">
        <v>21</v>
      </c>
      <c r="G4" s="33">
        <v>21</v>
      </c>
      <c r="H4" s="33"/>
      <c r="I4" s="34" t="s">
        <v>91</v>
      </c>
      <c r="J4" s="25"/>
      <c r="K4" s="25" t="s">
        <v>103</v>
      </c>
      <c r="L4" s="26"/>
      <c r="M4" s="37" t="s">
        <v>117</v>
      </c>
      <c r="O4" s="23" t="s">
        <v>87</v>
      </c>
      <c r="Q4" s="34" t="s">
        <v>107</v>
      </c>
      <c r="R4" s="30"/>
      <c r="S4" t="s">
        <v>32</v>
      </c>
      <c r="U4" t="s">
        <v>29</v>
      </c>
      <c r="W4" t="s">
        <v>124</v>
      </c>
      <c r="Y4" s="42" t="s">
        <v>126</v>
      </c>
      <c r="AA4" t="s">
        <v>139</v>
      </c>
      <c r="AB4" s="34"/>
      <c r="AC4" t="s">
        <v>162</v>
      </c>
    </row>
    <row r="5" spans="1:29" x14ac:dyDescent="0.2">
      <c r="E5" s="31" t="s">
        <v>185</v>
      </c>
      <c r="F5" s="33">
        <v>21</v>
      </c>
      <c r="G5" s="33">
        <v>71</v>
      </c>
      <c r="H5" s="33"/>
      <c r="I5" s="34" t="s">
        <v>92</v>
      </c>
      <c r="J5" s="25"/>
      <c r="K5" s="25" t="s">
        <v>104</v>
      </c>
      <c r="L5" s="26"/>
      <c r="M5" s="37" t="s">
        <v>111</v>
      </c>
      <c r="O5" s="23" t="s">
        <v>88</v>
      </c>
      <c r="Q5" s="34" t="s">
        <v>106</v>
      </c>
      <c r="R5" s="30"/>
      <c r="S5" t="s">
        <v>27</v>
      </c>
      <c r="U5" t="s">
        <v>30</v>
      </c>
      <c r="W5" t="s">
        <v>122</v>
      </c>
      <c r="Y5" s="42" t="s">
        <v>127</v>
      </c>
      <c r="AA5" s="34" t="s">
        <v>140</v>
      </c>
      <c r="AB5" s="34"/>
    </row>
    <row r="6" spans="1:29" x14ac:dyDescent="0.2">
      <c r="E6" s="31" t="s">
        <v>86</v>
      </c>
      <c r="F6" s="33">
        <v>21</v>
      </c>
      <c r="G6" s="33" t="s">
        <v>85</v>
      </c>
      <c r="H6" s="33"/>
      <c r="I6" s="34" t="s">
        <v>93</v>
      </c>
      <c r="J6" s="25"/>
      <c r="K6" s="25" t="s">
        <v>105</v>
      </c>
      <c r="L6" s="26"/>
      <c r="M6" s="37" t="s">
        <v>112</v>
      </c>
      <c r="O6" s="23"/>
      <c r="Q6" s="34" t="s">
        <v>109</v>
      </c>
      <c r="R6" s="30"/>
      <c r="Y6" s="42" t="s">
        <v>128</v>
      </c>
      <c r="AA6" s="34" t="s">
        <v>141</v>
      </c>
    </row>
    <row r="7" spans="1:29" x14ac:dyDescent="0.2">
      <c r="E7" s="34" t="s">
        <v>184</v>
      </c>
      <c r="F7" s="24">
        <v>21</v>
      </c>
      <c r="G7" s="24">
        <v>62</v>
      </c>
      <c r="H7" s="33"/>
      <c r="I7" s="34" t="s">
        <v>94</v>
      </c>
      <c r="J7" s="25"/>
      <c r="K7" s="25"/>
      <c r="L7" s="26"/>
      <c r="M7" s="37" t="s">
        <v>113</v>
      </c>
      <c r="O7" s="23"/>
      <c r="Q7" s="34" t="s">
        <v>110</v>
      </c>
      <c r="R7" s="30"/>
      <c r="Y7" s="42" t="s">
        <v>129</v>
      </c>
      <c r="AA7" t="s">
        <v>144</v>
      </c>
    </row>
    <row r="8" spans="1:29" x14ac:dyDescent="0.2">
      <c r="F8" s="24"/>
      <c r="G8" s="24"/>
      <c r="H8" s="33"/>
      <c r="I8" s="34" t="s">
        <v>95</v>
      </c>
      <c r="J8" s="25"/>
      <c r="K8" s="25"/>
      <c r="L8" s="26"/>
      <c r="O8" s="23"/>
      <c r="Q8" s="34"/>
      <c r="R8" s="30"/>
      <c r="Y8" s="42" t="s">
        <v>130</v>
      </c>
    </row>
    <row r="9" spans="1:29" x14ac:dyDescent="0.2">
      <c r="A9" s="28"/>
      <c r="F9" s="24"/>
      <c r="G9" s="24"/>
      <c r="H9" s="33"/>
      <c r="I9" s="34" t="s">
        <v>96</v>
      </c>
      <c r="J9" s="25"/>
      <c r="K9" s="25"/>
      <c r="L9" s="26"/>
      <c r="O9" s="23"/>
      <c r="Q9" s="36"/>
      <c r="Y9" s="42" t="s">
        <v>131</v>
      </c>
    </row>
    <row r="10" spans="1:29" x14ac:dyDescent="0.2">
      <c r="E10" s="29"/>
      <c r="F10" s="24"/>
      <c r="G10" s="24"/>
      <c r="H10" s="33"/>
      <c r="I10" s="34" t="s">
        <v>97</v>
      </c>
      <c r="J10" s="25"/>
      <c r="L10" s="26"/>
      <c r="O10" s="23"/>
      <c r="Q10" s="36"/>
      <c r="Y10" s="42" t="s">
        <v>132</v>
      </c>
    </row>
    <row r="11" spans="1:29" x14ac:dyDescent="0.2">
      <c r="F11" s="24"/>
      <c r="G11" s="24"/>
      <c r="H11" s="33"/>
      <c r="I11" s="34" t="s">
        <v>98</v>
      </c>
      <c r="J11" s="25"/>
      <c r="K11" s="25"/>
      <c r="L11" s="26"/>
      <c r="O11" s="23"/>
      <c r="Y11" s="42" t="s">
        <v>133</v>
      </c>
    </row>
    <row r="12" spans="1:29" x14ac:dyDescent="0.2">
      <c r="F12" s="24"/>
      <c r="G12" s="24"/>
      <c r="H12" s="33"/>
      <c r="I12" s="34" t="s">
        <v>99</v>
      </c>
      <c r="J12" s="25"/>
      <c r="L12" s="26"/>
      <c r="O12" s="23"/>
      <c r="Q12" s="36"/>
      <c r="Y12" s="42" t="s">
        <v>134</v>
      </c>
    </row>
    <row r="13" spans="1:29" x14ac:dyDescent="0.2">
      <c r="F13" s="24"/>
      <c r="G13" s="24"/>
      <c r="H13" s="33"/>
      <c r="I13" s="34" t="s">
        <v>100</v>
      </c>
      <c r="J13" s="25"/>
      <c r="O13" s="23"/>
      <c r="Q13" s="36"/>
      <c r="Y13" s="42" t="s">
        <v>135</v>
      </c>
    </row>
    <row r="14" spans="1:29" x14ac:dyDescent="0.2">
      <c r="F14" s="24"/>
      <c r="G14" s="24"/>
      <c r="H14" s="33"/>
      <c r="I14" s="34" t="s">
        <v>101</v>
      </c>
      <c r="J14" s="25"/>
      <c r="O14" s="23"/>
      <c r="Q14" s="36"/>
      <c r="Y14" s="42" t="s">
        <v>136</v>
      </c>
    </row>
    <row r="15" spans="1:29" x14ac:dyDescent="0.2">
      <c r="F15" s="24"/>
      <c r="G15" s="24"/>
      <c r="H15" s="33"/>
      <c r="J15" s="25"/>
      <c r="O15" s="23"/>
      <c r="Q15" s="36"/>
      <c r="Y15" s="42" t="s">
        <v>137</v>
      </c>
    </row>
    <row r="16" spans="1:29" x14ac:dyDescent="0.2">
      <c r="A16" s="28"/>
      <c r="F16" s="24"/>
      <c r="G16" s="24"/>
      <c r="H16" s="33"/>
      <c r="O16" s="23"/>
      <c r="Y16" s="146" t="s">
        <v>175</v>
      </c>
    </row>
    <row r="17" spans="1:17" x14ac:dyDescent="0.2">
      <c r="F17" s="24"/>
      <c r="G17" s="24"/>
      <c r="H17" s="33"/>
      <c r="O17" s="23"/>
      <c r="Q17" s="27"/>
    </row>
    <row r="18" spans="1:17" x14ac:dyDescent="0.2">
      <c r="F18" s="24"/>
      <c r="G18" s="24"/>
      <c r="H18" s="33"/>
      <c r="O18" s="23"/>
      <c r="Q18" s="27"/>
    </row>
    <row r="19" spans="1:17" x14ac:dyDescent="0.2">
      <c r="F19" s="24"/>
      <c r="G19" s="24"/>
      <c r="H19" s="33"/>
      <c r="I19" s="25"/>
      <c r="J19" s="25"/>
      <c r="O19" s="23"/>
      <c r="Q19" s="27"/>
    </row>
    <row r="20" spans="1:17" x14ac:dyDescent="0.2">
      <c r="F20" s="24"/>
      <c r="G20" s="24"/>
      <c r="H20" s="33"/>
      <c r="I20" s="25"/>
      <c r="J20" s="25"/>
      <c r="O20" s="23"/>
      <c r="Q20" s="27"/>
    </row>
    <row r="21" spans="1:17" x14ac:dyDescent="0.2">
      <c r="F21" s="24"/>
      <c r="G21" s="24"/>
      <c r="H21" s="33"/>
      <c r="I21" s="25"/>
      <c r="J21" s="25"/>
      <c r="Q21" s="27"/>
    </row>
    <row r="22" spans="1:17" x14ac:dyDescent="0.2">
      <c r="F22" s="24"/>
      <c r="G22" s="24"/>
      <c r="H22" s="33"/>
      <c r="I22" s="25"/>
      <c r="J22" s="25"/>
      <c r="O22" s="23"/>
      <c r="Q22" s="27"/>
    </row>
    <row r="23" spans="1:17" x14ac:dyDescent="0.2">
      <c r="A23" s="28"/>
      <c r="F23" s="24"/>
      <c r="G23" s="24"/>
      <c r="H23" s="33"/>
      <c r="I23" s="25"/>
      <c r="J23" s="25"/>
      <c r="O23" s="23"/>
      <c r="Q23" s="27"/>
    </row>
    <row r="24" spans="1:17" x14ac:dyDescent="0.2">
      <c r="I24" s="25"/>
      <c r="J24" s="25"/>
      <c r="O24" s="23"/>
      <c r="Q24" s="27"/>
    </row>
    <row r="25" spans="1:17" x14ac:dyDescent="0.2">
      <c r="I25" s="25"/>
      <c r="J25" s="25"/>
      <c r="O25" s="23"/>
      <c r="Q25" s="27"/>
    </row>
    <row r="26" spans="1:17" x14ac:dyDescent="0.2">
      <c r="I26" s="25"/>
      <c r="J26" s="25"/>
      <c r="O26" s="23"/>
      <c r="Q26" s="27"/>
    </row>
    <row r="27" spans="1:17" x14ac:dyDescent="0.2">
      <c r="A27" s="28"/>
      <c r="I27" s="25"/>
      <c r="J27" s="25"/>
      <c r="O27" s="23"/>
      <c r="Q27" s="27"/>
    </row>
    <row r="28" spans="1:17" x14ac:dyDescent="0.2">
      <c r="I28" s="25"/>
      <c r="J28" s="25"/>
      <c r="O28" s="23"/>
      <c r="Q28" s="27"/>
    </row>
    <row r="29" spans="1:17" x14ac:dyDescent="0.2">
      <c r="I29" s="25"/>
      <c r="J29" s="25"/>
      <c r="Q29" s="27"/>
    </row>
    <row r="30" spans="1:17" x14ac:dyDescent="0.2">
      <c r="I30" s="25"/>
      <c r="J30" s="25"/>
      <c r="O30" s="23"/>
      <c r="Q30" s="27"/>
    </row>
    <row r="31" spans="1:17" x14ac:dyDescent="0.2">
      <c r="I31" s="25"/>
      <c r="J31" s="25"/>
      <c r="O31" s="23"/>
      <c r="Q31" s="27"/>
    </row>
    <row r="32" spans="1:17" x14ac:dyDescent="0.2">
      <c r="I32" s="25"/>
      <c r="J32" s="25"/>
      <c r="O32" s="23"/>
      <c r="Q32" s="27"/>
    </row>
    <row r="33" spans="9:17" x14ac:dyDescent="0.2">
      <c r="I33" s="25"/>
      <c r="J33" s="25"/>
      <c r="O33" s="23"/>
      <c r="Q33" s="27"/>
    </row>
    <row r="34" spans="9:17" x14ac:dyDescent="0.2">
      <c r="I34" s="25"/>
      <c r="J34" s="25"/>
      <c r="O34" s="23"/>
      <c r="Q34" s="27"/>
    </row>
    <row r="35" spans="9:17" x14ac:dyDescent="0.2">
      <c r="I35" s="25"/>
      <c r="J35" s="25"/>
      <c r="O35" s="23"/>
      <c r="Q35" s="27"/>
    </row>
    <row r="36" spans="9:17" x14ac:dyDescent="0.2">
      <c r="I36" s="25"/>
      <c r="J36" s="25"/>
      <c r="O36" s="23"/>
      <c r="Q36" s="27"/>
    </row>
    <row r="37" spans="9:17" x14ac:dyDescent="0.2">
      <c r="I37" s="25"/>
      <c r="J37" s="25"/>
      <c r="O37" s="23"/>
      <c r="Q37" s="27"/>
    </row>
    <row r="38" spans="9:17" x14ac:dyDescent="0.2">
      <c r="I38" s="25"/>
      <c r="J38" s="25"/>
      <c r="O38" s="23"/>
      <c r="Q38" s="27"/>
    </row>
    <row r="39" spans="9:17" x14ac:dyDescent="0.2">
      <c r="I39" s="25"/>
      <c r="J39" s="25"/>
      <c r="O39" s="23"/>
      <c r="Q39" s="27"/>
    </row>
    <row r="40" spans="9:17" x14ac:dyDescent="0.2">
      <c r="I40" s="25"/>
      <c r="J40" s="25"/>
      <c r="O40" s="23"/>
      <c r="Q40" s="27"/>
    </row>
    <row r="41" spans="9:17" x14ac:dyDescent="0.2">
      <c r="I41" s="25"/>
      <c r="J41" s="25"/>
      <c r="O41" s="23"/>
      <c r="Q41" s="27"/>
    </row>
    <row r="42" spans="9:17" x14ac:dyDescent="0.2">
      <c r="I42" s="25"/>
      <c r="J42" s="25"/>
      <c r="O42" s="23"/>
      <c r="Q42" s="27"/>
    </row>
    <row r="43" spans="9:17" x14ac:dyDescent="0.2">
      <c r="I43" s="25"/>
      <c r="J43" s="25"/>
      <c r="O43" s="23"/>
      <c r="Q43" s="27"/>
    </row>
    <row r="44" spans="9:17" x14ac:dyDescent="0.2">
      <c r="I44" s="25"/>
      <c r="J44" s="25"/>
      <c r="O44" s="23"/>
      <c r="Q44" s="27"/>
    </row>
    <row r="45" spans="9:17" x14ac:dyDescent="0.2">
      <c r="I45" s="25"/>
      <c r="J45" s="25"/>
      <c r="O45" s="23"/>
      <c r="Q45" s="27"/>
    </row>
    <row r="46" spans="9:17" x14ac:dyDescent="0.2">
      <c r="I46" s="25"/>
      <c r="J46" s="25"/>
      <c r="O46" s="23"/>
      <c r="Q46" s="27"/>
    </row>
    <row r="47" spans="9:17" x14ac:dyDescent="0.2">
      <c r="I47" s="25"/>
      <c r="J47" s="25"/>
      <c r="O47" s="23"/>
      <c r="Q47" s="27"/>
    </row>
    <row r="48" spans="9:17" x14ac:dyDescent="0.2">
      <c r="I48" s="25"/>
      <c r="J48" s="25"/>
      <c r="O48" s="23"/>
      <c r="Q48" s="27"/>
    </row>
    <row r="49" spans="9:17" x14ac:dyDescent="0.2">
      <c r="I49" s="25"/>
      <c r="J49" s="25"/>
      <c r="O49" s="23"/>
      <c r="Q49" s="27"/>
    </row>
    <row r="50" spans="9:17" x14ac:dyDescent="0.2">
      <c r="I50" s="25"/>
      <c r="J50" s="25"/>
      <c r="O50" s="23"/>
      <c r="Q50" s="27"/>
    </row>
    <row r="51" spans="9:17" x14ac:dyDescent="0.2">
      <c r="I51" s="25"/>
      <c r="J51" s="25"/>
      <c r="O51" s="23"/>
      <c r="Q51" s="27"/>
    </row>
    <row r="52" spans="9:17" x14ac:dyDescent="0.2">
      <c r="I52" s="25"/>
      <c r="J52" s="25"/>
      <c r="O52" s="23"/>
    </row>
    <row r="53" spans="9:17" x14ac:dyDescent="0.2">
      <c r="I53" s="25"/>
      <c r="J53" s="25"/>
      <c r="O53" s="23"/>
    </row>
    <row r="54" spans="9:17" x14ac:dyDescent="0.2">
      <c r="I54" s="25"/>
      <c r="J54" s="25"/>
      <c r="O54" s="23"/>
    </row>
    <row r="55" spans="9:17" x14ac:dyDescent="0.2">
      <c r="I55" s="25"/>
      <c r="J55" s="25"/>
      <c r="O55" s="23"/>
    </row>
    <row r="56" spans="9:17" x14ac:dyDescent="0.2">
      <c r="I56" s="25"/>
      <c r="J56" s="25"/>
      <c r="O56" s="23"/>
    </row>
    <row r="57" spans="9:17" x14ac:dyDescent="0.2">
      <c r="I57" s="25"/>
      <c r="J57" s="25"/>
      <c r="O57" s="23"/>
    </row>
    <row r="58" spans="9:17" x14ac:dyDescent="0.2">
      <c r="I58" s="25"/>
      <c r="J58" s="25"/>
      <c r="O58" s="23"/>
    </row>
    <row r="59" spans="9:17" x14ac:dyDescent="0.2">
      <c r="I59" s="25"/>
      <c r="J59" s="25"/>
      <c r="O59" s="23"/>
    </row>
    <row r="60" spans="9:17" x14ac:dyDescent="0.2">
      <c r="O60" s="23"/>
    </row>
    <row r="61" spans="9:17" x14ac:dyDescent="0.2">
      <c r="O61" s="23"/>
    </row>
    <row r="62" spans="9:17" x14ac:dyDescent="0.2">
      <c r="O62" s="23"/>
    </row>
    <row r="63" spans="9:17" x14ac:dyDescent="0.2">
      <c r="O63" s="23"/>
    </row>
    <row r="64" spans="9:17" x14ac:dyDescent="0.2">
      <c r="O64" s="23"/>
    </row>
    <row r="65" spans="9:15" x14ac:dyDescent="0.2">
      <c r="I65" s="25"/>
      <c r="J65" s="25"/>
      <c r="O65" s="23"/>
    </row>
    <row r="66" spans="9:15" x14ac:dyDescent="0.2">
      <c r="I66" s="25"/>
      <c r="J66" s="25"/>
      <c r="O66" s="23"/>
    </row>
    <row r="67" spans="9:15" x14ac:dyDescent="0.2">
      <c r="O67" s="23"/>
    </row>
    <row r="68" spans="9:15" x14ac:dyDescent="0.2">
      <c r="O68" s="23"/>
    </row>
    <row r="69" spans="9:15" x14ac:dyDescent="0.2">
      <c r="O69" s="23"/>
    </row>
    <row r="70" spans="9:15" x14ac:dyDescent="0.2">
      <c r="O70" s="23"/>
    </row>
    <row r="71" spans="9:15" x14ac:dyDescent="0.2">
      <c r="O71" s="23"/>
    </row>
    <row r="72" spans="9:15" x14ac:dyDescent="0.2">
      <c r="O72" s="23"/>
    </row>
    <row r="73" spans="9:15" x14ac:dyDescent="0.2">
      <c r="O73" s="23"/>
    </row>
    <row r="74" spans="9:15" x14ac:dyDescent="0.2">
      <c r="O74" s="23"/>
    </row>
    <row r="75" spans="9:15" x14ac:dyDescent="0.2">
      <c r="O75" s="23"/>
    </row>
    <row r="76" spans="9:15" x14ac:dyDescent="0.2">
      <c r="O76" s="23"/>
    </row>
  </sheetData>
  <sortState xmlns:xlrd2="http://schemas.microsoft.com/office/spreadsheetml/2017/richdata2" ref="Q3:Q8">
    <sortCondition ref="Q3"/>
  </sortState>
  <mergeCells count="1">
    <mergeCell ref="E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GRUPO ALDU USA DIV , INC </vt:lpstr>
      <vt:lpstr>Customer Main Form</vt:lpstr>
      <vt:lpstr>Reference</vt:lpstr>
      <vt:lpstr>'Customer Main Form'!Print_Area</vt:lpstr>
      <vt:lpstr>'GRUPO ALDU USA DIV , INC '!Print_Area</vt:lpstr>
      <vt:lpstr>'GRUPO ALDU USA DIV , INC '!Print_Titles</vt:lpstr>
    </vt:vector>
  </TitlesOfParts>
  <Company>GOJO Industries,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Billie Hindmarsh</dc:creator>
  <cp:lastModifiedBy>Microsoft Office User</cp:lastModifiedBy>
  <cp:lastPrinted>2016-09-20T14:35:10Z</cp:lastPrinted>
  <dcterms:created xsi:type="dcterms:W3CDTF">2013-06-14T14:39:30Z</dcterms:created>
  <dcterms:modified xsi:type="dcterms:W3CDTF">2022-06-29T03:15:26Z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 Customer Setup-Credit App.xlsx</vt:lpwstr>
  </property>
</Properties>
</file>